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45" windowWidth="11340" windowHeight="6540" tabRatio="666" activeTab="0"/>
  </bookViews>
  <sheets>
    <sheet name="2015 15.01.2015" sheetId="1" r:id="rId1"/>
    <sheet name="2014 15.07.2014" sheetId="2" r:id="rId2"/>
    <sheet name="2014 15.05.2014" sheetId="3" r:id="rId3"/>
    <sheet name="2014 15.01.2014" sheetId="4" r:id="rId4"/>
    <sheet name="2014 15.07.2013 " sheetId="5" r:id="rId5"/>
    <sheet name="2014 15.05.2013" sheetId="6" r:id="rId6"/>
    <sheet name="2014 15.01.2013" sheetId="7" r:id="rId7"/>
    <sheet name="2013 15.07.2012" sheetId="8" r:id="rId8"/>
    <sheet name="2013 15.05.2012" sheetId="9" r:id="rId9"/>
    <sheet name="2013 15.01.2012" sheetId="10" r:id="rId10"/>
    <sheet name="2012 15.07.2011" sheetId="11" r:id="rId11"/>
    <sheet name="2012 15.05.2011" sheetId="12" r:id="rId12"/>
    <sheet name="2012 15.01.2011" sheetId="13" r:id="rId13"/>
    <sheet name="2011 15.07.2010 " sheetId="14" r:id="rId14"/>
    <sheet name="2011 15.05.2010" sheetId="15" r:id="rId15"/>
    <sheet name="2010 15.11.2009 " sheetId="16" r:id="rId16"/>
    <sheet name="2010 15.09.2009" sheetId="17" r:id="rId17"/>
    <sheet name="2010 16.5.2009" sheetId="18" r:id="rId18"/>
    <sheet name="2009-16.11.08" sheetId="19" r:id="rId19"/>
    <sheet name="2009-16.9.2008" sheetId="20" r:id="rId20"/>
    <sheet name="2009-1.05.2008" sheetId="21" r:id="rId21"/>
    <sheet name="2008-15.09.2007" sheetId="22" r:id="rId22"/>
    <sheet name="2008-15.11.2007" sheetId="23" r:id="rId23"/>
  </sheets>
  <definedNames/>
  <calcPr fullCalcOnLoad="1"/>
</workbook>
</file>

<file path=xl/comments10.xml><?xml version="1.0" encoding="utf-8"?>
<comments xmlns="http://schemas.openxmlformats.org/spreadsheetml/2006/main">
  <authors>
    <author>Varde Kommune</author>
  </authors>
  <commentList>
    <comment ref="C1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2012/2013 er skolebørnene først taget ud 01.08.2013
</t>
        </r>
      </text>
    </comment>
  </commentList>
</comments>
</file>

<file path=xl/comments11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2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2011/12 er skolebørnene først taget ud 01.08.2012
</t>
        </r>
      </text>
    </comment>
  </commentList>
</comments>
</file>

<file path=xl/comments12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2011/12 er skolebørnene først taget ud 01.08.2012
</t>
        </r>
      </text>
    </comment>
  </commentList>
</comments>
</file>

<file path=xl/comments13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2011/12 er skolebørnene først taget ud 01.08.2012
</t>
        </r>
      </text>
    </comment>
  </commentList>
</comments>
</file>

<file path=xl/comments14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 er skolebørnene først taget ud 01.08.2011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 er skolebørnene først taget ud 01.08.2011
</t>
        </r>
      </text>
    </comment>
  </commentList>
</comments>
</file>

<file path=xl/comments15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 er skolebørnene først taget ud 01.08.2011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 er skolebørnene først taget ud 01.08.2011
</t>
        </r>
      </text>
    </comment>
  </commentList>
</comments>
</file>

<file path=xl/comments16.xml><?xml version="1.0" encoding="utf-8"?>
<comments xmlns="http://schemas.openxmlformats.org/spreadsheetml/2006/main">
  <authors>
    <author>Varde Kommune</author>
  </authors>
  <commentList>
    <comment ref="F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beregningen for 2009 er førskolebørnene taget ud 01.04.2009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2010 er skolebørnene først taget ud 01.08.2010
</t>
        </r>
      </text>
    </comment>
    <comment ref="F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beregningen er skolebørnene først taget ud 01.08.2009
</t>
        </r>
      </text>
    </commen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2010 er skolebørnene først taget ud 01.08.2010</t>
        </r>
      </text>
    </comment>
  </commentList>
</comments>
</file>

<file path=xl/comments6.xml><?xml version="1.0" encoding="utf-8"?>
<comments xmlns="http://schemas.openxmlformats.org/spreadsheetml/2006/main">
  <authors>
    <author>Varde Kommune</author>
  </authors>
  <commentList>
    <comment ref="C8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2013/2014 er skolebørnene først taget ud 01.08.2014
</t>
        </r>
      </text>
    </comment>
    <comment ref="C2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2013/2014
 er skolebørnene først taget ud 01.08.2014
</t>
        </r>
      </text>
    </comment>
  </commentList>
</comments>
</file>

<file path=xl/comments7.xml><?xml version="1.0" encoding="utf-8"?>
<comments xmlns="http://schemas.openxmlformats.org/spreadsheetml/2006/main">
  <authors>
    <author>Varde Kommune</author>
  </authors>
  <commentList>
    <comment ref="C8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2013/2014 er skolebørnene først taget ud 01.08.2014
</t>
        </r>
      </text>
    </comment>
    <comment ref="C2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2013/2014
 er skolebørnene først taget ud 01.08.2014
</t>
        </r>
      </text>
    </comment>
  </commentList>
</comments>
</file>

<file path=xl/comments8.xml><?xml version="1.0" encoding="utf-8"?>
<comments xmlns="http://schemas.openxmlformats.org/spreadsheetml/2006/main">
  <authors>
    <author>Varde Kommune</author>
  </authors>
  <commentList>
    <comment ref="C1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2012/2013 er skolebørnene først taget ud 01.08.2013
</t>
        </r>
      </text>
    </comment>
  </commentList>
</comments>
</file>

<file path=xl/comments9.xml><?xml version="1.0" encoding="utf-8"?>
<comments xmlns="http://schemas.openxmlformats.org/spreadsheetml/2006/main">
  <authors>
    <author>Varde Kommune</author>
  </authors>
  <commentList>
    <comment ref="C1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2012/2013 er skolebørnene først taget ud 01.08.2013
</t>
        </r>
      </text>
    </comment>
  </commentList>
</comments>
</file>

<file path=xl/sharedStrings.xml><?xml version="1.0" encoding="utf-8"?>
<sst xmlns="http://schemas.openxmlformats.org/spreadsheetml/2006/main" count="1406" uniqueCount="267">
  <si>
    <t>Normering 010107</t>
  </si>
  <si>
    <t>Prognose 2008</t>
  </si>
  <si>
    <t xml:space="preserve">SAMLET OVERSIGT OVER PROGNOSE 2008 BØRNEHAVER </t>
  </si>
  <si>
    <t xml:space="preserve">Agerbæk Fåborgvej </t>
  </si>
  <si>
    <t xml:space="preserve">Samlet total </t>
  </si>
  <si>
    <t>Dok.nr. 155294</t>
  </si>
  <si>
    <t>Varde Hoppeloppen</t>
  </si>
  <si>
    <t xml:space="preserve">Varde Smørhullet </t>
  </si>
  <si>
    <t xml:space="preserve">Varde Vestervold </t>
  </si>
  <si>
    <t xml:space="preserve">Varde Kærhøgevej </t>
  </si>
  <si>
    <t>Varde Østervang - + 12 VU</t>
  </si>
  <si>
    <t>Janderup Svalehuset</t>
  </si>
  <si>
    <t>Alslev Hedevang</t>
  </si>
  <si>
    <t>Tinghøj Børnehave</t>
  </si>
  <si>
    <t>Varde Børnehuset Sdr. Alle - + 20 skole  *)</t>
  </si>
  <si>
    <t xml:space="preserve">Næsbjerg Børnehave </t>
  </si>
  <si>
    <t>Årre Børnehave</t>
  </si>
  <si>
    <t xml:space="preserve">Nordenskov Teglhuset </t>
  </si>
  <si>
    <t>Vrøgum Børnehave</t>
  </si>
  <si>
    <t xml:space="preserve">Oksbøl Skovmusen </t>
  </si>
  <si>
    <t xml:space="preserve">Billum Kilden </t>
  </si>
  <si>
    <t xml:space="preserve">Lunde Lundparken </t>
  </si>
  <si>
    <t xml:space="preserve">Nr. Nebel Mælkevejen </t>
  </si>
  <si>
    <t>Outrup Børnehave</t>
  </si>
  <si>
    <t xml:space="preserve">Ølgod Mælkebøtten </t>
  </si>
  <si>
    <t>Skovlund Børnehus (pujleordning)</t>
  </si>
  <si>
    <t>Starup Børnehave</t>
  </si>
  <si>
    <t>Kastanjehuset (pujleordning)</t>
  </si>
  <si>
    <t>Agerbæk Lochmannsvej (selvejende)</t>
  </si>
  <si>
    <t>Lindbjerg Svalereden (puljeordning)</t>
  </si>
  <si>
    <t xml:space="preserve">Sig Trinbrættet </t>
  </si>
  <si>
    <t xml:space="preserve">I alt puljeordning </t>
  </si>
  <si>
    <t>Udarb.sept. 2007</t>
  </si>
  <si>
    <t>NB: 15.9.07</t>
  </si>
  <si>
    <t>Børnehuset Sdr. Alle: Beregnet bh.børn + skolebørn giver - 3 bh.</t>
  </si>
  <si>
    <t>Sdr. Marken: Beregnet bh.børn + skolebørn giver - 7 bh.børn</t>
  </si>
  <si>
    <t>I tabellen er kun hvad svarer til 0-3 årige.</t>
  </si>
  <si>
    <t>95 % afr.</t>
  </si>
  <si>
    <t xml:space="preserve">Tistrup, Møllehuset  </t>
  </si>
  <si>
    <t xml:space="preserve">Ansager, Naturligvis  </t>
  </si>
  <si>
    <t>Gårde, Svanebo  (integreret)</t>
  </si>
  <si>
    <t>Horne, Regnbuen (selvejende)</t>
  </si>
  <si>
    <t>Oksbøl Børnehave (selvejende)</t>
  </si>
  <si>
    <t>Varde Højgårdsparken (selvejende)</t>
  </si>
  <si>
    <t>Varde Sdr. Marken - + 71 skole¤)(selvejende)</t>
  </si>
  <si>
    <t>Ølgod Skovly (selvejende)</t>
  </si>
  <si>
    <t>Ølgod Søvang (selvejende)</t>
  </si>
  <si>
    <t>Ølgod Naturbørnehave (selvejende)</t>
  </si>
  <si>
    <t>+ 15 skolebørn</t>
  </si>
  <si>
    <t>+ 70 skolebørn</t>
  </si>
  <si>
    <t>Tallene for Ølgod Mælkebøtten, Søvang og Naturbørnehaven er ændret 5/10 07, Lene Pedersen</t>
  </si>
  <si>
    <t>Udarb.nov. 2007</t>
  </si>
  <si>
    <t>Beregning dok.nr:</t>
  </si>
  <si>
    <t>Birgit 153590</t>
  </si>
  <si>
    <t>Inger 153903</t>
  </si>
  <si>
    <t>+ 14 skolebørn</t>
  </si>
  <si>
    <t>+ 71 skolebørn</t>
  </si>
  <si>
    <t>Sonja : 62208</t>
  </si>
  <si>
    <t>NB: 15.11.07</t>
  </si>
  <si>
    <t>Børnehuset Sdr. Alle: Beregnet bh.børn + skolebørn giver - 4 bh.iIfht. deres normering</t>
  </si>
  <si>
    <t>Sdr. Marken: Beregnet bh.børn + skolebørn giver -5 bh.børn i fht. deres normering</t>
  </si>
  <si>
    <t>Jette: 151.676</t>
  </si>
  <si>
    <t>Lene 28326</t>
  </si>
  <si>
    <t>Beregnede faktiske tal for 2008</t>
  </si>
  <si>
    <t>Fritidsklubben Isbjergparken</t>
  </si>
  <si>
    <t>NB</t>
  </si>
  <si>
    <t xml:space="preserve">SAMLET OVERSIGT OVER PROGNOSE 2009 BØRNEHAVER </t>
  </si>
  <si>
    <t>Udarb.maj 2008</t>
  </si>
  <si>
    <t>Beregnede faktiske tal for 2009</t>
  </si>
  <si>
    <t>Prognose 2009</t>
  </si>
  <si>
    <t>Varde Børnehuset Sdr. Alle - + 14 VU-børn</t>
  </si>
  <si>
    <t>95% Normering 010108</t>
  </si>
  <si>
    <t>Tinghøj Børnehave - konsekvens v/ny bh. ??</t>
  </si>
  <si>
    <t>Jette: 387414</t>
  </si>
  <si>
    <t>NB: Førskolebørn i Ølgod by er med i prognosen til 1/8 09</t>
  </si>
  <si>
    <t>Lene 215388</t>
  </si>
  <si>
    <t>Udarb.september 2008</t>
  </si>
  <si>
    <t>NB: Førskolebørn i Ølgod by er med i prognosen til 15/5 09</t>
  </si>
  <si>
    <t>Udarb.november 2008</t>
  </si>
  <si>
    <t>+ 65 skolebørn</t>
  </si>
  <si>
    <t>OBS: Bh. i Varde Nord - endelige tal senest fredag d. 211108</t>
  </si>
  <si>
    <t>obs</t>
  </si>
  <si>
    <t>obs obs obs</t>
  </si>
  <si>
    <t>Dorthe: 387414</t>
  </si>
  <si>
    <t>NB: *Førskolebørn i Ølgod by er med i prognosen til 15/5 09</t>
  </si>
  <si>
    <t>*</t>
  </si>
  <si>
    <t>Lene: 515388</t>
  </si>
  <si>
    <t>Varde Sdr. Marken - + 65 skole¤)(selvejende)</t>
  </si>
  <si>
    <t xml:space="preserve">SAMLET OVERSIGT OVER PROGNOSE 2010 BØRNEHAVER </t>
  </si>
  <si>
    <t>Udarb. maj 2009</t>
  </si>
  <si>
    <t>Beregnede faktiske tal for 2010</t>
  </si>
  <si>
    <t>95% Normering 010109</t>
  </si>
  <si>
    <t>100% forventet 2009</t>
  </si>
  <si>
    <t>100% prognose 2010</t>
  </si>
  <si>
    <t>Dorthe: 511501/511609</t>
  </si>
  <si>
    <t>Lene: 215388/215402</t>
  </si>
  <si>
    <t>95 % afr.  2010</t>
  </si>
  <si>
    <t>Udarb. september 2009</t>
  </si>
  <si>
    <t>Ølgod Skovly</t>
  </si>
  <si>
    <t>Ølgod Søvang</t>
  </si>
  <si>
    <t>Ølgod Naturbørnehave</t>
  </si>
  <si>
    <t>NB: *Førskolebørn i Ølgod by er med i prognosen til 15/5 2010</t>
  </si>
  <si>
    <t>førskolebørn 01.04.2010</t>
  </si>
  <si>
    <t>førskolebørn 01.05.2010</t>
  </si>
  <si>
    <t>Udarb. november 2009</t>
  </si>
  <si>
    <t>incl. VU</t>
  </si>
  <si>
    <t>**</t>
  </si>
  <si>
    <t>NB: ** Skolebørn ud 01.08</t>
  </si>
  <si>
    <t>100% endelig 2009</t>
  </si>
  <si>
    <t>95% Normering 010110</t>
  </si>
  <si>
    <t>Dorthe: 744242/744247</t>
  </si>
  <si>
    <t>Udarb.maj 2010</t>
  </si>
  <si>
    <t xml:space="preserve"> </t>
  </si>
  <si>
    <t>#</t>
  </si>
  <si>
    <t xml:space="preserve">Agerbæk Lochmannsvej (selvejende) </t>
  </si>
  <si>
    <t xml:space="preserve">Varde Børnehuset Sdr. Alle </t>
  </si>
  <si>
    <t>møde</t>
  </si>
  <si>
    <t>Varde Sdr. Marken - + 32 vubørn)(selvejende)</t>
  </si>
  <si>
    <t>Inden endelige tal afholdes møde tallene er hvis ALLE får deres 1. prioritet</t>
  </si>
  <si>
    <t>Tallene er hvis alle får deres 1. prioritet</t>
  </si>
  <si>
    <t>100% forventet 2009/10</t>
  </si>
  <si>
    <t>Beregnede faktiske tal for 2010/11</t>
  </si>
  <si>
    <t>100% prognose 2010/11</t>
  </si>
  <si>
    <t>95 % afr.  2010/11</t>
  </si>
  <si>
    <t># Agerbæk Fåbvej/Lochmvej (95% afreg.2010/2011) ialt 31+36=67 fordelt begge inst.</t>
  </si>
  <si>
    <t>NB: *Førskolebørn i Ølgod by er med i prognosen til 15/5 2011</t>
  </si>
  <si>
    <t>Lene: 756927</t>
  </si>
  <si>
    <t xml:space="preserve">SAMLET OVERSIGT OVER PROGNOSE 2010/11 BØRNEHAVER </t>
  </si>
  <si>
    <t>Varde Hoppeloppen - 12 VU</t>
  </si>
  <si>
    <t>Varde Højgårdsparken (selvejende) - 16 VU</t>
  </si>
  <si>
    <t>,</t>
  </si>
  <si>
    <t>Udarb. juli 2010</t>
  </si>
  <si>
    <t>100% endelig 2009/10</t>
  </si>
  <si>
    <t>incl. Vuggestuebørn</t>
  </si>
  <si>
    <t># Agerbæk Fåbvej/Lochmvej (95% afreg.2010/2011) ialt 35+32=67 fordelt begge inst.</t>
  </si>
  <si>
    <t>95% Norm 2010/2011 pr. 150710</t>
  </si>
  <si>
    <t>Beregnede faktiske tal for 2011/12</t>
  </si>
  <si>
    <t>100% prognose 2011/12</t>
  </si>
  <si>
    <t>95 % afr.  2011/12</t>
  </si>
  <si>
    <t>100% foreløbig 2010/11</t>
  </si>
  <si>
    <t xml:space="preserve">SAMLET OVERSIGT OVER PROGNOSE 2011/12 BØRNEHAVER </t>
  </si>
  <si>
    <t># Agerbæk Fåbvej/Lochmvej (95% afreg.2011/2012) ialt 35+34=69 fordelt begge inst.</t>
  </si>
  <si>
    <t xml:space="preserve"> udarb. januar 2011</t>
  </si>
  <si>
    <t xml:space="preserve"> udarb. maj 2011</t>
  </si>
  <si>
    <t>100%</t>
  </si>
  <si>
    <t>Birgit 153590 (version 1 - originaldok.)</t>
  </si>
  <si>
    <t># Agerbæk Fåbvej/Lochmvej (95% afreg.2011/2012) ialt 31+35=66 fordelt begge inst.</t>
  </si>
  <si>
    <t>Dorthe: 872413/872728</t>
  </si>
  <si>
    <t xml:space="preserve"> udarb. juli 2011</t>
  </si>
  <si>
    <t># Agerbæk Fåbvej/Lochmvej (95% afreg.2011/2012) ialt 32+36=68 fordelt begge inst.</t>
  </si>
  <si>
    <t>100% prognose 2012/13</t>
  </si>
  <si>
    <t>100% endelig 2010/11</t>
  </si>
  <si>
    <t>Endelige tal for VU-børn i aldersint. 2010/11</t>
  </si>
  <si>
    <t xml:space="preserve"> udarb. Jan 2012</t>
  </si>
  <si>
    <t xml:space="preserve">SAMLET OVERSIGT OVER PROGNOSE 2012/13 BØRNEHAVER </t>
  </si>
  <si>
    <t>95 % afr.  2012/13</t>
  </si>
  <si>
    <t>Beregnede faktiske tal for 2012/2013</t>
  </si>
  <si>
    <t>100% foreløbig 2011/2012</t>
  </si>
  <si>
    <t>95% Norm 2011/2012 pr. 150711</t>
  </si>
  <si>
    <t>Agerbæk NY bhv uden vuggestuebørn</t>
  </si>
  <si>
    <t>Ølgod Skovbrynet uden vuggestuebørn</t>
  </si>
  <si>
    <t>NB: ** Skolebørn ud 01.08 (Møllehuset)</t>
  </si>
  <si>
    <t>foreløbige tal for VU-børn i aldersint. 2011/12</t>
  </si>
  <si>
    <t xml:space="preserve"> udarb. 15.05.2012</t>
  </si>
  <si>
    <t xml:space="preserve">OBS skolebørnene i førskole 15/5, men først trukket ud 31/7 </t>
  </si>
  <si>
    <t>##)</t>
  </si>
  <si>
    <t>##) I tallet er der overflytterbørn fra børnehaverne i Varde Nord - pt. Mangler der 30 pladser i den nordlige bydel.</t>
  </si>
  <si>
    <t>100% endelig 2011/2012</t>
  </si>
  <si>
    <t>*010811-150612</t>
  </si>
  <si>
    <t>NB: *Førskolebørn i Ølgod by er med i prognosen til 15/5 2011. 100 % endelig er for per. 010811-150612</t>
  </si>
  <si>
    <t>100 % i 1506-3107</t>
  </si>
  <si>
    <t>OBS skolebørnene i førskole i Ølgod 15/5 er trukket ud 15/5</t>
  </si>
  <si>
    <t xml:space="preserve">Vuggestuen Isbjergparken </t>
  </si>
  <si>
    <t>Endelige tal for VU-børn i aldersint. 2011/12</t>
  </si>
  <si>
    <t>##) I tallet er der overflytterbørn fra børnehaverne i Varde Nord - pt. 30 pladser i den nordlige bydel fra marts md,-&gt;</t>
  </si>
  <si>
    <t xml:space="preserve"> udarb. 15.07.2012</t>
  </si>
  <si>
    <t xml:space="preserve">SAMLET OVERSIGT OVER PROGNOSE 2013/14 BØRNEHAVER </t>
  </si>
  <si>
    <t xml:space="preserve"> udarb. 15.01.2013</t>
  </si>
  <si>
    <t>95% Norm 2012/2013 pr. 150711</t>
  </si>
  <si>
    <t>100% foreløbig 2012/2013</t>
  </si>
  <si>
    <t xml:space="preserve">NB: *Førskolebørn i Ølgod by er med i prognosen til 15/5 2011. </t>
  </si>
  <si>
    <t>Beregnede faktiske tal for 2013/2014</t>
  </si>
  <si>
    <t>100% prognose 2013/14</t>
  </si>
  <si>
    <t>95 % afr.  2013/14</t>
  </si>
  <si>
    <t>Dok.nr. 249345/12</t>
  </si>
  <si>
    <t>Dorthe: Øst  638593/12  Vest incl. Ølgod 638592/12</t>
  </si>
  <si>
    <t>95% norm m/rullende skolestart 29/8= 42 (100% = 44,92)</t>
  </si>
  <si>
    <t>Sonja : Midt + Nordenskov, Næsbjerg og Sig - dok. 671570/12 (sag nr. 09-9991)</t>
  </si>
  <si>
    <t>#)</t>
  </si>
  <si>
    <t xml:space="preserve">   også svært at sige, hvor mange der reelt vil overflyttes mellem "nord-institutionerne" - så tallene her kan også </t>
  </si>
  <si>
    <t>#) Børnehuset Sdr. Alle - tallet kan blive mindre - afhænger af overflytninger til/fra Nord - igen ca. 30 overflyttere -</t>
  </si>
  <si>
    <t xml:space="preserve">   gå til den ene og den anden side. Dette er pt. Det bedste bud.</t>
  </si>
  <si>
    <t xml:space="preserve"> udarb. 15.05.2013</t>
  </si>
  <si>
    <t>#) Børnehuset Sdr. Alle - tallet kan blive mindre - afhænger af overflytninger til/fra Nord - igen ca. 25 overflyttere -</t>
  </si>
  <si>
    <t xml:space="preserve">   gå til den ene og den anden side. Dette er pt. Det bedste bud. Hvis kun "egne børn" - 25,3</t>
  </si>
  <si>
    <t xml:space="preserve"> udarb. 15.07.2013</t>
  </si>
  <si>
    <t xml:space="preserve">Bhv. Hoppeloppen </t>
  </si>
  <si>
    <t>Bhv. Østervang</t>
  </si>
  <si>
    <t>Bhv. Smørhullet</t>
  </si>
  <si>
    <t>Bhv. Svalehuset, Janderup</t>
  </si>
  <si>
    <t xml:space="preserve">Bhv. Kærhøgevej                  </t>
  </si>
  <si>
    <t>Bhv. Vestervold</t>
  </si>
  <si>
    <t>Børnehuset Sdr. Alle</t>
  </si>
  <si>
    <t>Bhv. Hedevang, Alslev</t>
  </si>
  <si>
    <t>Bhv. Mælkevejen, Nr. Nebel</t>
  </si>
  <si>
    <t>Bhv. Outrup</t>
  </si>
  <si>
    <t>Bhv. Lundparken, Lunde</t>
  </si>
  <si>
    <t>Bhv. Vrøgum</t>
  </si>
  <si>
    <t>Bhv. Kilden, Billum</t>
  </si>
  <si>
    <t>Bhv. Årre</t>
  </si>
  <si>
    <t>Bhv. Starup</t>
  </si>
  <si>
    <t>Bhv. Naturligvis, Ansager</t>
  </si>
  <si>
    <t>Bhv. Kastanjehaven, Næsbjerg</t>
  </si>
  <si>
    <t>Bhv. Teglhuset, Nordenskov</t>
  </si>
  <si>
    <t>Bhv. Trinbrættet, Sig</t>
  </si>
  <si>
    <t xml:space="preserve">Bhv. Agerbæk </t>
  </si>
  <si>
    <t>Bhv. Højgårdsparken, Varde - selvejende</t>
  </si>
  <si>
    <t>Bhv. Sdr. Marken, Varde - selvejende</t>
  </si>
  <si>
    <t>Bhv. Regnbuen, Horne - selvejdende</t>
  </si>
  <si>
    <t>Bhv. Møllehuset, Tistrup - selvejende</t>
  </si>
  <si>
    <t>Bhv. Oksbøl - selvejende</t>
  </si>
  <si>
    <t>Bhv. Skovmusen, Oksbøl</t>
  </si>
  <si>
    <t>Beregnede faktiske tal 2013/2014</t>
  </si>
  <si>
    <t>Bhv. Ølgod</t>
  </si>
  <si>
    <t>KUN BØRNEHAVEBØRN MEDTAGET</t>
  </si>
  <si>
    <t>100% endelig 2012/2013</t>
  </si>
  <si>
    <t>faktisk vu-børn 12/13</t>
  </si>
  <si>
    <r>
      <t>#)</t>
    </r>
    <r>
      <rPr>
        <b/>
        <sz val="10"/>
        <rFont val="Arial"/>
        <family val="2"/>
      </rPr>
      <t xml:space="preserve"> Børnehuset Sdr. Alle</t>
    </r>
    <r>
      <rPr>
        <sz val="10"/>
        <rFont val="Arial"/>
        <family val="2"/>
      </rPr>
      <t xml:space="preserve"> - tallet kan blive mindre - afhænger af overflytninger fra Nord - ca. 20 overflyttere -</t>
    </r>
  </si>
  <si>
    <t xml:space="preserve">    Dette er pt. Det bedste bud. Hvis kun "egne børn" - 30,43.</t>
  </si>
  <si>
    <t>#) og ¤)</t>
  </si>
  <si>
    <t>¤)</t>
  </si>
  <si>
    <t>¤)  Rettet 6/8-13 efter aftale m/Anette Brodde - for at få Børnehuset på min 35 børn</t>
  </si>
  <si>
    <t xml:space="preserve"> udarb. 15.01.2014</t>
  </si>
  <si>
    <t>95% Norm 2013/2014 pr. 150713</t>
  </si>
  <si>
    <t>Beregnede faktiske tal for 2014/2015</t>
  </si>
  <si>
    <t>100% foreløbig 2013/2014</t>
  </si>
  <si>
    <t>100% prognose 2014/15</t>
  </si>
  <si>
    <t>95 % afr.  2014/15</t>
  </si>
  <si>
    <t>Dorthe: 115.281/13</t>
  </si>
  <si>
    <t>95% norm m/rullende skolestart 29/8 13= 42 (100% = 44,92)</t>
  </si>
  <si>
    <t>Børnehuset Lysningen</t>
  </si>
  <si>
    <t xml:space="preserve">NB: *Førskolebørn i Ølgod by er med i prognosen til 15/5 2014. </t>
  </si>
  <si>
    <t xml:space="preserve"> udarb. 15.05.2014</t>
  </si>
  <si>
    <t xml:space="preserve">SAMLET OVERSIGT OVER PROGNOSE 2014/15 BØRNEHAVER </t>
  </si>
  <si>
    <t>Vuggestuer 0-2 årige</t>
  </si>
  <si>
    <t>Vuggestuen Isbjergparken</t>
  </si>
  <si>
    <t>vuggestue Lysningen</t>
  </si>
  <si>
    <t>Vuggestue Østervang</t>
  </si>
  <si>
    <t>Vuggestuen Højgårdsparken</t>
  </si>
  <si>
    <t>Søndermarken</t>
  </si>
  <si>
    <t>Vuggestuen Skovmusen,Oksbøl</t>
  </si>
  <si>
    <t>Vuggestuen Skovbrynet, Ølgod</t>
  </si>
  <si>
    <t>Vuggestuen Agerbæk børnehus</t>
  </si>
  <si>
    <t>Vuggestuen Nr. Nebel</t>
  </si>
  <si>
    <t>Samlet total</t>
  </si>
  <si>
    <t>indr. Rullende skolestart</t>
  </si>
  <si>
    <t>gnms på 12 mdr.selv om start 1/11????</t>
  </si>
  <si>
    <t>Bhv. Billum</t>
  </si>
  <si>
    <t>100% endelig 2013/2014</t>
  </si>
  <si>
    <t xml:space="preserve"> udarb. 15.07.2014</t>
  </si>
  <si>
    <t xml:space="preserve">SAMLET OVERSIGT OVER PROGNOSE 2015/16 BØRNEHAVER </t>
  </si>
  <si>
    <t xml:space="preserve"> udarb. 15.01.2015</t>
  </si>
  <si>
    <t>95% Norm 2014/2015 pr. 150714</t>
  </si>
  <si>
    <t>Beregnede faktiske tal for 2015/2016</t>
  </si>
  <si>
    <t>100% prognose 2015/16</t>
  </si>
  <si>
    <t>95 % afr.  2015/16</t>
  </si>
  <si>
    <t>100% foreløbig 2014/2015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</si>
</sst>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i/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7" fillId="24" borderId="3" applyNumberFormat="0" applyAlignment="0" applyProtection="0"/>
    <xf numFmtId="0" fontId="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0" xfId="0" applyFont="1" applyBorder="1" applyAlignment="1" quotePrefix="1">
      <alignment horizontal="left"/>
    </xf>
    <xf numFmtId="0" fontId="0" fillId="0" borderId="0" xfId="0" applyAlignment="1" quotePrefix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" fontId="0" fillId="0" borderId="10" xfId="0" applyNumberFormat="1" applyBorder="1" applyAlignment="1" quotePrefix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 quotePrefix="1">
      <alignment horizontal="center" wrapText="1"/>
    </xf>
    <xf numFmtId="0" fontId="8" fillId="0" borderId="0" xfId="0" applyFont="1" applyAlignment="1">
      <alignment/>
    </xf>
    <xf numFmtId="2" fontId="0" fillId="35" borderId="10" xfId="0" applyNumberFormat="1" applyFill="1" applyBorder="1" applyAlignment="1" quotePrefix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35" borderId="0" xfId="0" applyFont="1" applyFill="1" applyAlignment="1">
      <alignment/>
    </xf>
    <xf numFmtId="2" fontId="0" fillId="0" borderId="10" xfId="0" applyNumberFormat="1" applyFill="1" applyBorder="1" applyAlignment="1" quotePrefix="1">
      <alignment horizontal="center"/>
    </xf>
    <xf numFmtId="0" fontId="9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 horizontal="center"/>
    </xf>
    <xf numFmtId="0" fontId="0" fillId="37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0" fillId="38" borderId="10" xfId="0" applyNumberFormat="1" applyFill="1" applyBorder="1" applyAlignment="1" quotePrefix="1">
      <alignment horizontal="center"/>
    </xf>
    <xf numFmtId="0" fontId="0" fillId="0" borderId="0" xfId="0" applyFill="1" applyAlignment="1">
      <alignment horizontal="left"/>
    </xf>
    <xf numFmtId="0" fontId="0" fillId="38" borderId="0" xfId="0" applyFill="1" applyAlignment="1">
      <alignment/>
    </xf>
    <xf numFmtId="0" fontId="9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1" xfId="0" applyNumberFormat="1" applyFont="1" applyBorder="1" applyAlignment="1" quotePrefix="1">
      <alignment horizontal="center"/>
    </xf>
    <xf numFmtId="2" fontId="0" fillId="34" borderId="0" xfId="0" applyNumberFormat="1" applyFont="1" applyFill="1" applyAlignment="1">
      <alignment/>
    </xf>
    <xf numFmtId="2" fontId="0" fillId="34" borderId="10" xfId="0" applyNumberFormat="1" applyFont="1" applyFill="1" applyBorder="1" applyAlignment="1">
      <alignment/>
    </xf>
    <xf numFmtId="2" fontId="9" fillId="0" borderId="14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" fillId="34" borderId="10" xfId="0" applyNumberFormat="1" applyFont="1" applyFill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9" fillId="0" borderId="15" xfId="0" applyNumberFormat="1" applyFont="1" applyBorder="1" applyAlignment="1">
      <alignment/>
    </xf>
    <xf numFmtId="2" fontId="9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9" borderId="10" xfId="0" applyFont="1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2" fontId="0" fillId="39" borderId="10" xfId="0" applyNumberFormat="1" applyFont="1" applyFill="1" applyBorder="1" applyAlignment="1">
      <alignment horizontal="center"/>
    </xf>
    <xf numFmtId="1" fontId="0" fillId="39" borderId="10" xfId="0" applyNumberForma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9" fillId="40" borderId="0" xfId="0" applyNumberFormat="1" applyFont="1" applyFill="1" applyAlignment="1">
      <alignment/>
    </xf>
    <xf numFmtId="0" fontId="0" fillId="41" borderId="0" xfId="0" applyFont="1" applyFill="1" applyBorder="1" applyAlignment="1">
      <alignment/>
    </xf>
    <xf numFmtId="0" fontId="0" fillId="41" borderId="0" xfId="0" applyFill="1" applyAlignment="1">
      <alignment horizontal="center"/>
    </xf>
    <xf numFmtId="2" fontId="0" fillId="41" borderId="0" xfId="0" applyNumberFormat="1" applyFill="1" applyAlignment="1">
      <alignment horizontal="center"/>
    </xf>
    <xf numFmtId="0" fontId="0" fillId="41" borderId="0" xfId="0" applyFill="1" applyAlignment="1">
      <alignment horizontal="left"/>
    </xf>
    <xf numFmtId="2" fontId="9" fillId="41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0" fontId="0" fillId="34" borderId="0" xfId="0" applyFill="1" applyAlignment="1">
      <alignment/>
    </xf>
    <xf numFmtId="2" fontId="9" fillId="34" borderId="0" xfId="0" applyNumberFormat="1" applyFont="1" applyFill="1" applyAlignment="1">
      <alignment/>
    </xf>
    <xf numFmtId="0" fontId="0" fillId="42" borderId="10" xfId="0" applyFont="1" applyFill="1" applyBorder="1" applyAlignment="1">
      <alignment horizontal="center"/>
    </xf>
    <xf numFmtId="2" fontId="0" fillId="42" borderId="10" xfId="0" applyNumberFormat="1" applyFill="1" applyBorder="1" applyAlignment="1">
      <alignment horizontal="center"/>
    </xf>
    <xf numFmtId="2" fontId="9" fillId="42" borderId="0" xfId="0" applyNumberFormat="1" applyFont="1" applyFill="1" applyAlignment="1">
      <alignment/>
    </xf>
    <xf numFmtId="0" fontId="0" fillId="42" borderId="0" xfId="0" applyFill="1" applyAlignment="1">
      <alignment/>
    </xf>
    <xf numFmtId="2" fontId="2" fillId="42" borderId="0" xfId="0" applyNumberFormat="1" applyFont="1" applyFill="1" applyAlignment="1">
      <alignment/>
    </xf>
    <xf numFmtId="0" fontId="0" fillId="42" borderId="0" xfId="0" applyFill="1" applyAlignment="1">
      <alignment horizontal="center"/>
    </xf>
    <xf numFmtId="2" fontId="0" fillId="42" borderId="0" xfId="0" applyNumberFormat="1" applyFill="1" applyAlignment="1">
      <alignment horizontal="center"/>
    </xf>
    <xf numFmtId="0" fontId="0" fillId="43" borderId="10" xfId="0" applyFont="1" applyFill="1" applyBorder="1" applyAlignment="1">
      <alignment horizontal="center"/>
    </xf>
    <xf numFmtId="2" fontId="9" fillId="43" borderId="0" xfId="0" applyNumberFormat="1" applyFont="1" applyFill="1" applyAlignment="1">
      <alignment/>
    </xf>
    <xf numFmtId="0" fontId="0" fillId="43" borderId="0" xfId="0" applyFill="1" applyAlignment="1">
      <alignment/>
    </xf>
    <xf numFmtId="2" fontId="0" fillId="44" borderId="10" xfId="0" applyNumberFormat="1" applyFill="1" applyBorder="1" applyAlignment="1">
      <alignment horizontal="center"/>
    </xf>
    <xf numFmtId="1" fontId="0" fillId="44" borderId="10" xfId="0" applyNumberFormat="1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1" fontId="0" fillId="45" borderId="10" xfId="0" applyNumberForma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2" fontId="0" fillId="46" borderId="10" xfId="0" applyNumberFormat="1" applyFill="1" applyBorder="1" applyAlignment="1">
      <alignment horizontal="center"/>
    </xf>
    <xf numFmtId="1" fontId="0" fillId="46" borderId="10" xfId="0" applyNumberFormat="1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2" fontId="0" fillId="46" borderId="10" xfId="0" applyNumberForma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44" borderId="10" xfId="0" applyFill="1" applyBorder="1" applyAlignment="1">
      <alignment horizontal="center"/>
    </xf>
    <xf numFmtId="2" fontId="9" fillId="43" borderId="0" xfId="0" applyNumberFormat="1" applyFont="1" applyFill="1" applyAlignment="1">
      <alignment/>
    </xf>
    <xf numFmtId="0" fontId="0" fillId="43" borderId="0" xfId="0" applyFont="1" applyFill="1" applyAlignment="1">
      <alignment/>
    </xf>
    <xf numFmtId="0" fontId="0" fillId="43" borderId="10" xfId="0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2" fontId="0" fillId="46" borderId="10" xfId="0" applyNumberFormat="1" applyFont="1" applyFill="1" applyBorder="1" applyAlignment="1">
      <alignment horizontal="center"/>
    </xf>
    <xf numFmtId="2" fontId="0" fillId="45" borderId="10" xfId="0" applyNumberForma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2" fontId="9" fillId="42" borderId="0" xfId="0" applyNumberFormat="1" applyFont="1" applyFill="1" applyAlignment="1">
      <alignment/>
    </xf>
    <xf numFmtId="0" fontId="0" fillId="45" borderId="0" xfId="0" applyFill="1" applyAlignment="1">
      <alignment/>
    </xf>
    <xf numFmtId="2" fontId="1" fillId="47" borderId="10" xfId="0" applyNumberFormat="1" applyFont="1" applyFill="1" applyBorder="1" applyAlignment="1">
      <alignment horizontal="center" wrapText="1"/>
    </xf>
    <xf numFmtId="0" fontId="1" fillId="47" borderId="10" xfId="0" applyFont="1" applyFill="1" applyBorder="1" applyAlignment="1">
      <alignment horizontal="center" wrapText="1"/>
    </xf>
    <xf numFmtId="0" fontId="1" fillId="47" borderId="10" xfId="0" applyFont="1" applyFill="1" applyBorder="1" applyAlignment="1" quotePrefix="1">
      <alignment horizontal="center" wrapText="1"/>
    </xf>
    <xf numFmtId="0" fontId="0" fillId="42" borderId="10" xfId="0" applyFill="1" applyBorder="1" applyAlignment="1">
      <alignment horizontal="center"/>
    </xf>
    <xf numFmtId="1" fontId="0" fillId="42" borderId="10" xfId="0" applyNumberFormat="1" applyFill="1" applyBorder="1" applyAlignment="1">
      <alignment horizontal="center"/>
    </xf>
    <xf numFmtId="2" fontId="10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left"/>
    </xf>
    <xf numFmtId="2" fontId="10" fillId="42" borderId="0" xfId="0" applyNumberFormat="1" applyFont="1" applyFill="1" applyAlignment="1">
      <alignment/>
    </xf>
    <xf numFmtId="0" fontId="8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0" borderId="0" xfId="0" applyAlignment="1">
      <alignment horizontal="right"/>
    </xf>
    <xf numFmtId="2" fontId="0" fillId="0" borderId="13" xfId="0" applyNumberFormat="1" applyBorder="1" applyAlignment="1">
      <alignment horizontal="center"/>
    </xf>
    <xf numFmtId="2" fontId="0" fillId="43" borderId="10" xfId="0" applyNumberFormat="1" applyFont="1" applyFill="1" applyBorder="1" applyAlignment="1">
      <alignment horizontal="center"/>
    </xf>
    <xf numFmtId="2" fontId="10" fillId="43" borderId="0" xfId="0" applyNumberFormat="1" applyFont="1" applyFill="1" applyAlignment="1">
      <alignment/>
    </xf>
    <xf numFmtId="0" fontId="1" fillId="42" borderId="0" xfId="0" applyFont="1" applyFill="1" applyBorder="1" applyAlignment="1">
      <alignment horizontal="center" wrapText="1"/>
    </xf>
    <xf numFmtId="2" fontId="1" fillId="42" borderId="0" xfId="0" applyNumberFormat="1" applyFont="1" applyFill="1" applyBorder="1" applyAlignment="1">
      <alignment horizontal="center" wrapText="1"/>
    </xf>
    <xf numFmtId="0" fontId="1" fillId="42" borderId="0" xfId="0" applyFont="1" applyFill="1" applyBorder="1" applyAlignment="1" quotePrefix="1">
      <alignment horizontal="center" wrapText="1"/>
    </xf>
    <xf numFmtId="0" fontId="0" fillId="42" borderId="0" xfId="0" applyFill="1" applyBorder="1" applyAlignment="1">
      <alignment/>
    </xf>
    <xf numFmtId="2" fontId="0" fillId="4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42" borderId="0" xfId="0" applyNumberFormat="1" applyFill="1" applyBorder="1" applyAlignment="1">
      <alignment horizontal="center"/>
    </xf>
    <xf numFmtId="1" fontId="0" fillId="42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2" fontId="0" fillId="42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31.8515625" style="0" customWidth="1"/>
    <col min="2" max="2" width="12.00390625" style="1" customWidth="1"/>
    <col min="3" max="3" width="13.8515625" style="28" customWidth="1"/>
    <col min="4" max="4" width="10.7109375" style="28" customWidth="1"/>
    <col min="5" max="5" width="9.421875" style="1" customWidth="1"/>
    <col min="6" max="6" width="9.8515625" style="28" customWidth="1"/>
    <col min="7" max="7" width="6.28125" style="72" customWidth="1"/>
  </cols>
  <sheetData>
    <row r="1" spans="1:6" ht="12.75">
      <c r="A1" s="4" t="s">
        <v>260</v>
      </c>
      <c r="B1" s="3"/>
      <c r="C1" s="55"/>
      <c r="D1" s="21"/>
      <c r="E1" s="65" t="s">
        <v>261</v>
      </c>
      <c r="F1" s="147"/>
    </row>
    <row r="2" spans="1:13" ht="7.5" customHeight="1">
      <c r="A2" s="2"/>
      <c r="B2" s="3"/>
      <c r="C2" s="21"/>
      <c r="D2" s="21"/>
      <c r="E2" s="3"/>
      <c r="F2" s="21"/>
      <c r="K2" s="155"/>
      <c r="L2" s="155"/>
      <c r="M2" s="155"/>
    </row>
    <row r="3" spans="1:13" ht="39.75" customHeight="1">
      <c r="A3" s="4" t="s">
        <v>224</v>
      </c>
      <c r="B3" s="20" t="s">
        <v>262</v>
      </c>
      <c r="C3" s="22" t="s">
        <v>263</v>
      </c>
      <c r="D3" s="38" t="s">
        <v>264</v>
      </c>
      <c r="E3" s="39" t="s">
        <v>265</v>
      </c>
      <c r="F3" s="37" t="s">
        <v>266</v>
      </c>
      <c r="K3" s="156"/>
      <c r="L3" s="157"/>
      <c r="M3" s="158"/>
    </row>
    <row r="4" spans="1:13" ht="12.75">
      <c r="A4" s="2"/>
      <c r="B4" s="3"/>
      <c r="C4" s="21"/>
      <c r="D4" s="66" t="s">
        <v>144</v>
      </c>
      <c r="E4" s="15"/>
      <c r="F4" s="27"/>
      <c r="K4" s="31"/>
      <c r="L4" s="157"/>
      <c r="M4" s="158"/>
    </row>
    <row r="5" spans="1:13" ht="12.75">
      <c r="A5" s="2" t="s">
        <v>200</v>
      </c>
      <c r="B5" s="3">
        <v>72</v>
      </c>
      <c r="C5" s="101">
        <v>73.92</v>
      </c>
      <c r="D5" s="140">
        <f aca="true" t="shared" si="0" ref="D5:D38">ROUNDDOWN(C5,0)</f>
        <v>73</v>
      </c>
      <c r="E5" s="11">
        <f>ROUNDUP((D5*0.95),0)</f>
        <v>70</v>
      </c>
      <c r="F5" s="21">
        <v>74.88</v>
      </c>
      <c r="K5" s="31"/>
      <c r="L5" s="157"/>
      <c r="M5" s="158"/>
    </row>
    <row r="6" spans="1:13" ht="12.75">
      <c r="A6" s="2" t="s">
        <v>240</v>
      </c>
      <c r="B6" s="3">
        <v>53</v>
      </c>
      <c r="C6" s="21">
        <v>41.83</v>
      </c>
      <c r="D6" s="140">
        <f t="shared" si="0"/>
        <v>41</v>
      </c>
      <c r="E6" s="11">
        <f aca="true" t="shared" si="1" ref="E6:E41">ROUNDUP((D6*0.95),0)</f>
        <v>39</v>
      </c>
      <c r="F6" s="21">
        <v>49.88</v>
      </c>
      <c r="G6" s="141"/>
      <c r="H6" s="40"/>
      <c r="I6" s="40"/>
      <c r="K6" s="31"/>
      <c r="L6" s="157"/>
      <c r="M6" s="158"/>
    </row>
    <row r="7" spans="1:13" ht="7.5" customHeight="1">
      <c r="A7" s="2"/>
      <c r="B7" s="3"/>
      <c r="C7" s="21"/>
      <c r="D7" s="140"/>
      <c r="E7" s="11"/>
      <c r="F7" s="21"/>
      <c r="H7" s="79"/>
      <c r="K7" s="31"/>
      <c r="L7" s="157"/>
      <c r="M7" s="158"/>
    </row>
    <row r="8" spans="1:13" ht="12.75">
      <c r="A8" s="2" t="s">
        <v>197</v>
      </c>
      <c r="B8" s="3">
        <v>58</v>
      </c>
      <c r="C8" s="21">
        <v>49.58</v>
      </c>
      <c r="D8" s="140">
        <f t="shared" si="0"/>
        <v>49</v>
      </c>
      <c r="E8" s="11">
        <f t="shared" si="1"/>
        <v>47</v>
      </c>
      <c r="F8" s="21">
        <v>56.25</v>
      </c>
      <c r="G8" s="73"/>
      <c r="H8" s="142"/>
      <c r="K8" s="31"/>
      <c r="L8" s="157"/>
      <c r="M8" s="158"/>
    </row>
    <row r="9" spans="1:13" ht="12.75">
      <c r="A9" s="2" t="s">
        <v>198</v>
      </c>
      <c r="B9" s="3">
        <v>70</v>
      </c>
      <c r="C9" s="21">
        <v>73.33</v>
      </c>
      <c r="D9" s="140">
        <f t="shared" si="0"/>
        <v>73</v>
      </c>
      <c r="E9" s="11">
        <f t="shared" si="1"/>
        <v>70</v>
      </c>
      <c r="F9" s="21">
        <v>75</v>
      </c>
      <c r="H9" s="79"/>
      <c r="K9" s="31"/>
      <c r="L9" s="157"/>
      <c r="M9" s="158"/>
    </row>
    <row r="10" spans="1:13" ht="12.75">
      <c r="A10" s="2" t="s">
        <v>199</v>
      </c>
      <c r="B10" s="3">
        <v>54</v>
      </c>
      <c r="C10" s="21">
        <v>45.83</v>
      </c>
      <c r="D10" s="140">
        <f t="shared" si="0"/>
        <v>45</v>
      </c>
      <c r="E10" s="11">
        <f t="shared" si="1"/>
        <v>43</v>
      </c>
      <c r="F10" s="21">
        <v>56.25</v>
      </c>
      <c r="H10" s="79"/>
      <c r="K10" s="31"/>
      <c r="L10" s="157"/>
      <c r="M10" s="158"/>
    </row>
    <row r="11" spans="1:13" ht="7.5" customHeight="1">
      <c r="A11" s="2"/>
      <c r="B11" s="3"/>
      <c r="C11" s="21"/>
      <c r="D11" s="140"/>
      <c r="E11" s="11"/>
      <c r="F11" s="21"/>
      <c r="H11" s="79"/>
      <c r="K11" s="156"/>
      <c r="L11" s="157"/>
      <c r="M11" s="158"/>
    </row>
    <row r="12" spans="1:13" ht="12.75">
      <c r="A12" s="2" t="s">
        <v>201</v>
      </c>
      <c r="B12" s="3">
        <v>51</v>
      </c>
      <c r="C12" s="21">
        <v>45.83</v>
      </c>
      <c r="D12" s="140">
        <f t="shared" si="0"/>
        <v>45</v>
      </c>
      <c r="E12" s="11">
        <f t="shared" si="1"/>
        <v>43</v>
      </c>
      <c r="F12" s="21">
        <v>51.73</v>
      </c>
      <c r="H12" s="80"/>
      <c r="K12" s="31"/>
      <c r="L12" s="157"/>
      <c r="M12" s="158"/>
    </row>
    <row r="13" spans="1:13" ht="12.75">
      <c r="A13" s="2" t="s">
        <v>202</v>
      </c>
      <c r="B13" s="3">
        <v>42</v>
      </c>
      <c r="C13" s="101">
        <v>44.05</v>
      </c>
      <c r="D13" s="140">
        <f t="shared" si="0"/>
        <v>44</v>
      </c>
      <c r="E13" s="11">
        <f t="shared" si="1"/>
        <v>42</v>
      </c>
      <c r="F13" s="101">
        <v>45.51</v>
      </c>
      <c r="G13" s="132"/>
      <c r="H13" s="80"/>
      <c r="K13" s="31"/>
      <c r="L13" s="157"/>
      <c r="M13" s="158"/>
    </row>
    <row r="14" spans="1:13" ht="12.75">
      <c r="A14" s="2" t="s">
        <v>203</v>
      </c>
      <c r="B14" s="3">
        <v>75</v>
      </c>
      <c r="C14" s="21">
        <v>73.08</v>
      </c>
      <c r="D14" s="140">
        <f t="shared" si="0"/>
        <v>73</v>
      </c>
      <c r="E14" s="11">
        <f t="shared" si="1"/>
        <v>70</v>
      </c>
      <c r="F14" s="21">
        <v>77.75</v>
      </c>
      <c r="H14" s="79"/>
      <c r="K14" s="31"/>
      <c r="L14" s="157"/>
      <c r="M14" s="158"/>
    </row>
    <row r="15" spans="1:13" ht="7.5" customHeight="1">
      <c r="A15" s="2"/>
      <c r="B15" s="3"/>
      <c r="C15" s="21"/>
      <c r="D15" s="140"/>
      <c r="E15" s="11"/>
      <c r="F15" s="21"/>
      <c r="G15" s="74"/>
      <c r="H15" s="81"/>
      <c r="K15" s="31"/>
      <c r="L15" s="157"/>
      <c r="M15" s="158"/>
    </row>
    <row r="16" spans="1:13" ht="12.75">
      <c r="A16" s="2" t="s">
        <v>204</v>
      </c>
      <c r="B16" s="3">
        <v>51</v>
      </c>
      <c r="C16" s="21">
        <v>51.18</v>
      </c>
      <c r="D16" s="140">
        <f t="shared" si="0"/>
        <v>51</v>
      </c>
      <c r="E16" s="11">
        <f t="shared" si="1"/>
        <v>49</v>
      </c>
      <c r="F16" s="21">
        <v>52.35</v>
      </c>
      <c r="G16" s="74"/>
      <c r="K16" s="31"/>
      <c r="L16" s="157"/>
      <c r="M16" s="158"/>
    </row>
    <row r="17" spans="1:13" ht="12.75">
      <c r="A17" s="2" t="s">
        <v>205</v>
      </c>
      <c r="B17" s="3">
        <v>66</v>
      </c>
      <c r="C17" s="21">
        <v>58.72</v>
      </c>
      <c r="D17" s="140">
        <f t="shared" si="0"/>
        <v>58</v>
      </c>
      <c r="E17" s="11">
        <f t="shared" si="1"/>
        <v>56</v>
      </c>
      <c r="F17" s="21">
        <v>69.27</v>
      </c>
      <c r="G17" s="75"/>
      <c r="H17" s="56"/>
      <c r="I17" s="56"/>
      <c r="J17" s="56"/>
      <c r="K17" s="31"/>
      <c r="L17" s="157"/>
      <c r="M17" s="158"/>
    </row>
    <row r="18" spans="1:13" ht="12.75">
      <c r="A18" s="2" t="s">
        <v>206</v>
      </c>
      <c r="B18" s="3">
        <v>28</v>
      </c>
      <c r="C18" s="21">
        <v>27.85</v>
      </c>
      <c r="D18" s="140">
        <f t="shared" si="0"/>
        <v>27</v>
      </c>
      <c r="E18" s="11">
        <f t="shared" si="1"/>
        <v>26</v>
      </c>
      <c r="F18" s="21">
        <v>28.02</v>
      </c>
      <c r="G18" s="75"/>
      <c r="H18" s="56"/>
      <c r="I18" s="56"/>
      <c r="J18" s="56"/>
      <c r="K18" s="79"/>
      <c r="L18" s="157"/>
      <c r="M18" s="158"/>
    </row>
    <row r="19" spans="1:13" ht="7.5" customHeight="1">
      <c r="A19" s="2"/>
      <c r="B19" s="3"/>
      <c r="C19" s="21"/>
      <c r="D19" s="140"/>
      <c r="E19" s="11"/>
      <c r="F19" s="21"/>
      <c r="K19" s="79"/>
      <c r="L19" s="157"/>
      <c r="M19" s="158"/>
    </row>
    <row r="20" spans="1:13" ht="12.75">
      <c r="A20" s="2" t="s">
        <v>221</v>
      </c>
      <c r="B20" s="3">
        <v>63</v>
      </c>
      <c r="C20" s="43">
        <v>76.22</v>
      </c>
      <c r="D20" s="140">
        <f t="shared" si="0"/>
        <v>76</v>
      </c>
      <c r="E20" s="11">
        <f t="shared" si="1"/>
        <v>73</v>
      </c>
      <c r="F20" s="21">
        <v>70.87</v>
      </c>
      <c r="G20" s="73"/>
      <c r="K20" s="79"/>
      <c r="L20" s="157"/>
      <c r="M20" s="158"/>
    </row>
    <row r="21" spans="1:13" ht="12.75">
      <c r="A21" s="2" t="s">
        <v>257</v>
      </c>
      <c r="B21" s="3">
        <v>30</v>
      </c>
      <c r="C21" s="43">
        <v>23.67</v>
      </c>
      <c r="D21" s="140">
        <f t="shared" si="0"/>
        <v>23</v>
      </c>
      <c r="E21" s="11">
        <f t="shared" si="1"/>
        <v>22</v>
      </c>
      <c r="F21" s="21">
        <v>32.54</v>
      </c>
      <c r="G21" s="134" t="s">
        <v>106</v>
      </c>
      <c r="H21" s="103"/>
      <c r="K21" s="79"/>
      <c r="L21" s="157"/>
      <c r="M21" s="158"/>
    </row>
    <row r="22" spans="1:13" ht="7.5" customHeight="1">
      <c r="A22" s="2"/>
      <c r="B22" s="3"/>
      <c r="C22" s="43"/>
      <c r="D22" s="140"/>
      <c r="E22" s="11"/>
      <c r="F22" s="21"/>
      <c r="G22" s="102"/>
      <c r="H22" s="103"/>
      <c r="K22" s="79"/>
      <c r="L22" s="157"/>
      <c r="M22" s="158"/>
    </row>
    <row r="23" spans="1:13" ht="12.75">
      <c r="A23" s="2" t="s">
        <v>215</v>
      </c>
      <c r="B23" s="3">
        <v>66</v>
      </c>
      <c r="C23" s="43">
        <v>69.08</v>
      </c>
      <c r="D23" s="140">
        <f t="shared" si="0"/>
        <v>69</v>
      </c>
      <c r="E23" s="11">
        <f t="shared" si="1"/>
        <v>66</v>
      </c>
      <c r="F23" s="21">
        <v>68.75</v>
      </c>
      <c r="G23" s="102"/>
      <c r="H23" s="103"/>
      <c r="K23" s="159"/>
      <c r="L23" s="157"/>
      <c r="M23" s="158"/>
    </row>
    <row r="24" spans="1:13" ht="12.75">
      <c r="A24" s="2" t="s">
        <v>209</v>
      </c>
      <c r="B24" s="3">
        <v>52</v>
      </c>
      <c r="C24" s="43">
        <v>63.75</v>
      </c>
      <c r="D24" s="140">
        <f t="shared" si="0"/>
        <v>63</v>
      </c>
      <c r="E24" s="11">
        <f t="shared" si="1"/>
        <v>60</v>
      </c>
      <c r="F24" s="21">
        <v>55.35</v>
      </c>
      <c r="G24" s="102"/>
      <c r="H24" s="103"/>
      <c r="K24" s="79"/>
      <c r="L24" s="157"/>
      <c r="M24" s="158"/>
    </row>
    <row r="25" spans="1:13" ht="12.75">
      <c r="A25" s="2" t="s">
        <v>210</v>
      </c>
      <c r="B25" s="3">
        <v>36</v>
      </c>
      <c r="C25" s="47">
        <v>27.33</v>
      </c>
      <c r="D25" s="140">
        <f t="shared" si="0"/>
        <v>27</v>
      </c>
      <c r="E25" s="11">
        <f t="shared" si="1"/>
        <v>26</v>
      </c>
      <c r="F25" s="21">
        <v>36.83</v>
      </c>
      <c r="G25" s="125" t="s">
        <v>255</v>
      </c>
      <c r="H25" s="126"/>
      <c r="I25" s="126"/>
      <c r="J25" s="145"/>
      <c r="K25" s="79"/>
      <c r="L25" s="157"/>
      <c r="M25" s="158"/>
    </row>
    <row r="26" spans="1:13" ht="7.5" customHeight="1">
      <c r="A26" s="2"/>
      <c r="B26" s="3"/>
      <c r="C26" s="43"/>
      <c r="D26" s="140"/>
      <c r="E26" s="11"/>
      <c r="F26" s="21"/>
      <c r="G26" s="102"/>
      <c r="H26" s="103"/>
      <c r="K26" s="31"/>
      <c r="L26" s="157"/>
      <c r="M26" s="158"/>
    </row>
    <row r="27" spans="1:13" ht="12.75">
      <c r="A27" s="2" t="s">
        <v>211</v>
      </c>
      <c r="B27" s="3">
        <v>62</v>
      </c>
      <c r="C27" s="43">
        <v>55.38</v>
      </c>
      <c r="D27" s="140">
        <f t="shared" si="0"/>
        <v>55</v>
      </c>
      <c r="E27" s="11">
        <f t="shared" si="1"/>
        <v>53</v>
      </c>
      <c r="F27" s="21">
        <v>66.08</v>
      </c>
      <c r="G27" s="102"/>
      <c r="H27" s="103"/>
      <c r="K27" s="79"/>
      <c r="L27" s="157"/>
      <c r="M27" s="158"/>
    </row>
    <row r="28" spans="1:13" ht="12.75">
      <c r="A28" s="2" t="s">
        <v>212</v>
      </c>
      <c r="B28" s="3">
        <v>77</v>
      </c>
      <c r="C28" s="21">
        <v>72.42</v>
      </c>
      <c r="D28" s="140">
        <f t="shared" si="0"/>
        <v>72</v>
      </c>
      <c r="E28" s="11">
        <f t="shared" si="1"/>
        <v>69</v>
      </c>
      <c r="F28" s="43">
        <v>80.33</v>
      </c>
      <c r="G28" s="104"/>
      <c r="H28" s="103"/>
      <c r="K28" s="79"/>
      <c r="L28" s="157"/>
      <c r="M28" s="158"/>
    </row>
    <row r="29" spans="1:13" ht="12.75">
      <c r="A29" s="2" t="s">
        <v>213</v>
      </c>
      <c r="B29" s="3">
        <v>50</v>
      </c>
      <c r="C29" s="43">
        <v>57.17</v>
      </c>
      <c r="D29" s="140">
        <f t="shared" si="0"/>
        <v>57</v>
      </c>
      <c r="E29" s="11">
        <f t="shared" si="1"/>
        <v>55</v>
      </c>
      <c r="F29" s="21">
        <v>52.71</v>
      </c>
      <c r="G29" s="102"/>
      <c r="H29" s="103"/>
      <c r="K29" s="79"/>
      <c r="L29" s="157"/>
      <c r="M29" s="158"/>
    </row>
    <row r="30" spans="1:13" ht="12.75">
      <c r="A30" s="2" t="s">
        <v>214</v>
      </c>
      <c r="B30" s="3">
        <v>48</v>
      </c>
      <c r="C30" s="43">
        <v>43.58</v>
      </c>
      <c r="D30" s="140">
        <f t="shared" si="0"/>
        <v>43</v>
      </c>
      <c r="E30" s="11">
        <f t="shared" si="1"/>
        <v>41</v>
      </c>
      <c r="F30" s="21">
        <v>51.5</v>
      </c>
      <c r="G30" s="102"/>
      <c r="H30" s="103"/>
      <c r="K30" s="79"/>
      <c r="L30" s="157"/>
      <c r="M30" s="158"/>
    </row>
    <row r="31" spans="1:13" ht="7.5" customHeight="1">
      <c r="A31" s="2"/>
      <c r="B31" s="3"/>
      <c r="C31" s="43"/>
      <c r="D31" s="140"/>
      <c r="E31" s="11"/>
      <c r="F31" s="21"/>
      <c r="G31" s="102"/>
      <c r="H31" s="103"/>
      <c r="K31" s="79"/>
      <c r="L31" s="157"/>
      <c r="M31" s="158"/>
    </row>
    <row r="32" spans="1:13" ht="12.75">
      <c r="A32" s="2" t="s">
        <v>223</v>
      </c>
      <c r="B32" s="3">
        <v>133</v>
      </c>
      <c r="C32" s="43">
        <v>121.79</v>
      </c>
      <c r="D32" s="140">
        <f t="shared" si="0"/>
        <v>121</v>
      </c>
      <c r="E32" s="11">
        <f t="shared" si="1"/>
        <v>115</v>
      </c>
      <c r="F32" s="21">
        <v>140.3</v>
      </c>
      <c r="G32" s="102"/>
      <c r="H32" s="103"/>
      <c r="K32" s="79"/>
      <c r="L32" s="157"/>
      <c r="M32" s="158"/>
    </row>
    <row r="33" spans="1:13" ht="7.5" customHeight="1">
      <c r="A33" s="2"/>
      <c r="B33" s="3"/>
      <c r="C33" s="43"/>
      <c r="D33" s="140"/>
      <c r="E33" s="11"/>
      <c r="F33" s="21"/>
      <c r="G33" s="102"/>
      <c r="H33" s="103"/>
      <c r="K33" s="79"/>
      <c r="L33" s="157"/>
      <c r="M33" s="158"/>
    </row>
    <row r="34" spans="1:13" ht="12.75">
      <c r="A34" s="2" t="s">
        <v>216</v>
      </c>
      <c r="B34" s="3">
        <v>48</v>
      </c>
      <c r="C34" s="43">
        <v>43.38</v>
      </c>
      <c r="D34" s="140">
        <f t="shared" si="0"/>
        <v>43</v>
      </c>
      <c r="E34" s="11">
        <f t="shared" si="1"/>
        <v>41</v>
      </c>
      <c r="F34" s="101">
        <v>47.3</v>
      </c>
      <c r="G34" s="143"/>
      <c r="H34" s="144"/>
      <c r="J34" s="146"/>
      <c r="K34" s="79"/>
      <c r="L34" s="157"/>
      <c r="M34" s="158"/>
    </row>
    <row r="35" spans="1:13" ht="12.75">
      <c r="A35" s="2" t="s">
        <v>217</v>
      </c>
      <c r="B35" s="3">
        <v>65</v>
      </c>
      <c r="C35" s="43">
        <v>67.33</v>
      </c>
      <c r="D35" s="140">
        <f t="shared" si="0"/>
        <v>67</v>
      </c>
      <c r="E35" s="11">
        <f t="shared" si="1"/>
        <v>64</v>
      </c>
      <c r="F35" s="101">
        <v>68.35</v>
      </c>
      <c r="G35" s="143"/>
      <c r="H35" s="144"/>
      <c r="J35" s="146"/>
      <c r="K35" s="31"/>
      <c r="L35" s="157"/>
      <c r="M35" s="158"/>
    </row>
    <row r="36" spans="1:13" ht="12.75">
      <c r="A36" s="2" t="s">
        <v>218</v>
      </c>
      <c r="B36" s="3">
        <v>32</v>
      </c>
      <c r="C36" s="43">
        <v>28.17</v>
      </c>
      <c r="D36" s="140">
        <f t="shared" si="0"/>
        <v>28</v>
      </c>
      <c r="E36" s="11">
        <f t="shared" si="1"/>
        <v>27</v>
      </c>
      <c r="F36" s="101">
        <v>33</v>
      </c>
      <c r="G36" s="102"/>
      <c r="H36" s="103"/>
      <c r="K36" s="31"/>
      <c r="L36" s="157"/>
      <c r="M36" s="158"/>
    </row>
    <row r="37" spans="1:13" ht="15.75">
      <c r="A37" s="2" t="s">
        <v>220</v>
      </c>
      <c r="B37" s="3">
        <v>42</v>
      </c>
      <c r="C37" s="21">
        <v>44.33</v>
      </c>
      <c r="D37" s="140">
        <f t="shared" si="0"/>
        <v>44</v>
      </c>
      <c r="E37" s="11">
        <f t="shared" si="1"/>
        <v>42</v>
      </c>
      <c r="F37" s="21">
        <v>46.67</v>
      </c>
      <c r="K37" s="160"/>
      <c r="L37" s="160"/>
      <c r="M37" s="160"/>
    </row>
    <row r="38" spans="1:13" ht="12.75">
      <c r="A38" s="2" t="s">
        <v>219</v>
      </c>
      <c r="B38" s="3">
        <v>80</v>
      </c>
      <c r="C38" s="21">
        <v>72.97</v>
      </c>
      <c r="D38" s="140">
        <f t="shared" si="0"/>
        <v>72</v>
      </c>
      <c r="E38" s="11">
        <f t="shared" si="1"/>
        <v>69</v>
      </c>
      <c r="F38" s="21">
        <v>84.97</v>
      </c>
      <c r="G38" s="133" t="s">
        <v>106</v>
      </c>
      <c r="K38" s="155"/>
      <c r="L38" s="155"/>
      <c r="M38" s="155"/>
    </row>
    <row r="39" spans="1:13" s="10" customFormat="1" ht="24.75" customHeight="1">
      <c r="A39" s="8" t="s">
        <v>4</v>
      </c>
      <c r="B39" s="9">
        <f>SUM(B5:B38)</f>
        <v>1504</v>
      </c>
      <c r="C39" s="9">
        <f>SUM(C5:C38)</f>
        <v>1451.77</v>
      </c>
      <c r="D39" s="9">
        <f>SUM(D5:D38)</f>
        <v>1439</v>
      </c>
      <c r="E39" s="9">
        <f>SUM(E5:E38)</f>
        <v>1378</v>
      </c>
      <c r="F39" s="26">
        <f>SUM(F5:F38)</f>
        <v>1572.44</v>
      </c>
      <c r="G39" s="72"/>
      <c r="K39" s="162"/>
      <c r="L39" s="162"/>
      <c r="M39" s="162"/>
    </row>
    <row r="40" spans="1:6" ht="6.75" customHeight="1">
      <c r="A40" s="97"/>
      <c r="B40" s="3"/>
      <c r="C40" s="21"/>
      <c r="D40" s="140"/>
      <c r="E40" s="11"/>
      <c r="F40" s="21"/>
    </row>
    <row r="41" spans="1:13" ht="12.75">
      <c r="A41" s="123" t="s">
        <v>29</v>
      </c>
      <c r="B41" s="139">
        <v>26</v>
      </c>
      <c r="C41" s="101">
        <v>25.5</v>
      </c>
      <c r="D41" s="140">
        <f>ROUNDDOWN(C41,0)</f>
        <v>25</v>
      </c>
      <c r="E41" s="11">
        <f t="shared" si="1"/>
        <v>24</v>
      </c>
      <c r="F41" s="101">
        <v>31.5</v>
      </c>
      <c r="G41" s="75"/>
      <c r="H41" s="56"/>
      <c r="I41" s="56"/>
      <c r="J41" s="56"/>
      <c r="K41" s="56"/>
      <c r="L41" s="56"/>
      <c r="M41" s="56"/>
    </row>
    <row r="42" spans="1:6" ht="12.75">
      <c r="A42" s="4" t="s">
        <v>31</v>
      </c>
      <c r="B42" s="5">
        <f>SUM(B41:B41)</f>
        <v>26</v>
      </c>
      <c r="C42" s="21"/>
      <c r="D42" s="27"/>
      <c r="E42" s="13">
        <f>SUM(E41:E41)</f>
        <v>24</v>
      </c>
      <c r="F42" s="27">
        <f>SUM(F41:F41)</f>
        <v>31.5</v>
      </c>
    </row>
    <row r="43" spans="1:13" ht="12.75">
      <c r="A43" s="4"/>
      <c r="B43" s="5"/>
      <c r="C43" s="21"/>
      <c r="D43" s="27"/>
      <c r="E43" s="13"/>
      <c r="F43" s="27"/>
      <c r="K43" s="155"/>
      <c r="L43" s="155"/>
      <c r="M43" s="155"/>
    </row>
    <row r="44" spans="1:13" ht="38.25" customHeight="1">
      <c r="A44" s="4"/>
      <c r="B44" s="20" t="s">
        <v>262</v>
      </c>
      <c r="C44" s="22" t="s">
        <v>263</v>
      </c>
      <c r="D44" s="38" t="s">
        <v>264</v>
      </c>
      <c r="E44" s="39" t="s">
        <v>265</v>
      </c>
      <c r="F44" s="37" t="s">
        <v>266</v>
      </c>
      <c r="K44" s="31"/>
      <c r="L44" s="157"/>
      <c r="M44" s="158"/>
    </row>
    <row r="45" spans="1:13" ht="12.75">
      <c r="A45" s="4" t="s">
        <v>244</v>
      </c>
      <c r="B45" s="5"/>
      <c r="C45" s="21"/>
      <c r="D45" s="140"/>
      <c r="E45" s="11"/>
      <c r="F45" s="24"/>
      <c r="K45" s="31"/>
      <c r="L45" s="157"/>
      <c r="M45" s="158"/>
    </row>
    <row r="46" spans="1:13" ht="12.75">
      <c r="A46" s="97" t="s">
        <v>245</v>
      </c>
      <c r="B46" s="5">
        <v>31</v>
      </c>
      <c r="C46" s="21">
        <v>32</v>
      </c>
      <c r="D46" s="140">
        <f aca="true" t="shared" si="2" ref="D46:D54">ROUNDDOWN(C46,0)</f>
        <v>32</v>
      </c>
      <c r="E46" s="11">
        <f aca="true" t="shared" si="3" ref="E46:E54">ROUNDUP((D46*0.95),0)</f>
        <v>31</v>
      </c>
      <c r="F46" s="24">
        <v>32.02</v>
      </c>
      <c r="K46" s="31"/>
      <c r="L46" s="157"/>
      <c r="M46" s="158"/>
    </row>
    <row r="47" spans="1:13" ht="12.75">
      <c r="A47" s="97" t="s">
        <v>246</v>
      </c>
      <c r="B47" s="5">
        <v>12</v>
      </c>
      <c r="C47" s="21">
        <v>12</v>
      </c>
      <c r="D47" s="140">
        <f t="shared" si="2"/>
        <v>12</v>
      </c>
      <c r="E47" s="11">
        <f t="shared" si="3"/>
        <v>12</v>
      </c>
      <c r="F47" s="24">
        <v>13.6</v>
      </c>
      <c r="K47" s="31"/>
      <c r="L47" s="157"/>
      <c r="M47" s="158"/>
    </row>
    <row r="48" spans="1:13" ht="12.75">
      <c r="A48" s="97" t="s">
        <v>247</v>
      </c>
      <c r="B48" s="5">
        <v>12</v>
      </c>
      <c r="C48" s="21">
        <v>12</v>
      </c>
      <c r="D48" s="140">
        <f t="shared" si="2"/>
        <v>12</v>
      </c>
      <c r="E48" s="11">
        <f t="shared" si="3"/>
        <v>12</v>
      </c>
      <c r="F48" s="24">
        <v>12.33</v>
      </c>
      <c r="K48" s="31"/>
      <c r="L48" s="157"/>
      <c r="M48" s="158"/>
    </row>
    <row r="49" spans="1:13" ht="12.75">
      <c r="A49" s="97" t="s">
        <v>248</v>
      </c>
      <c r="B49" s="5">
        <v>16</v>
      </c>
      <c r="C49" s="21">
        <v>16</v>
      </c>
      <c r="D49" s="140">
        <f t="shared" si="2"/>
        <v>16</v>
      </c>
      <c r="E49" s="11">
        <f t="shared" si="3"/>
        <v>16</v>
      </c>
      <c r="F49" s="24">
        <v>17.33</v>
      </c>
      <c r="K49" s="31"/>
      <c r="L49" s="157"/>
      <c r="M49" s="158"/>
    </row>
    <row r="50" spans="1:13" ht="12.75">
      <c r="A50" s="97" t="s">
        <v>249</v>
      </c>
      <c r="B50" s="5">
        <v>31</v>
      </c>
      <c r="C50" s="21">
        <v>32</v>
      </c>
      <c r="D50" s="140">
        <f t="shared" si="2"/>
        <v>32</v>
      </c>
      <c r="E50" s="11">
        <f t="shared" si="3"/>
        <v>31</v>
      </c>
      <c r="F50" s="24">
        <v>32.1</v>
      </c>
      <c r="K50" s="31"/>
      <c r="L50" s="157"/>
      <c r="M50" s="158"/>
    </row>
    <row r="51" spans="1:13" ht="12.75">
      <c r="A51" s="97" t="s">
        <v>250</v>
      </c>
      <c r="B51" s="5">
        <v>12</v>
      </c>
      <c r="C51" s="21">
        <v>9</v>
      </c>
      <c r="D51" s="140">
        <f t="shared" si="2"/>
        <v>9</v>
      </c>
      <c r="E51" s="11">
        <f t="shared" si="3"/>
        <v>9</v>
      </c>
      <c r="F51" s="161">
        <v>12.25</v>
      </c>
      <c r="G51" s="143"/>
      <c r="H51" s="103"/>
      <c r="I51" s="103"/>
      <c r="J51" s="103"/>
      <c r="K51" s="31"/>
      <c r="L51" s="157"/>
      <c r="M51" s="158"/>
    </row>
    <row r="52" spans="1:13" ht="12.75">
      <c r="A52" s="97" t="s">
        <v>251</v>
      </c>
      <c r="B52" s="5">
        <v>11</v>
      </c>
      <c r="C52" s="21">
        <v>9.67</v>
      </c>
      <c r="D52" s="140">
        <f t="shared" si="2"/>
        <v>9</v>
      </c>
      <c r="E52" s="11">
        <f t="shared" si="3"/>
        <v>9</v>
      </c>
      <c r="F52" s="24">
        <v>12.04</v>
      </c>
      <c r="K52" s="31"/>
      <c r="L52" s="157"/>
      <c r="M52" s="158"/>
    </row>
    <row r="53" spans="1:13" ht="15.75">
      <c r="A53" s="97" t="s">
        <v>252</v>
      </c>
      <c r="B53" s="5">
        <v>8</v>
      </c>
      <c r="C53" s="21">
        <v>6.83</v>
      </c>
      <c r="D53" s="140">
        <f t="shared" si="2"/>
        <v>6</v>
      </c>
      <c r="E53" s="11">
        <f t="shared" si="3"/>
        <v>6</v>
      </c>
      <c r="F53" s="24">
        <v>9.75</v>
      </c>
      <c r="K53" s="160"/>
      <c r="L53" s="160"/>
      <c r="M53" s="160"/>
    </row>
    <row r="54" spans="1:13" ht="12.75">
      <c r="A54" s="97" t="s">
        <v>253</v>
      </c>
      <c r="B54" s="5">
        <v>4</v>
      </c>
      <c r="C54" s="21">
        <v>7.92</v>
      </c>
      <c r="D54" s="140">
        <f t="shared" si="2"/>
        <v>7</v>
      </c>
      <c r="E54" s="11">
        <f t="shared" si="3"/>
        <v>7</v>
      </c>
      <c r="F54" s="24">
        <v>7.17</v>
      </c>
      <c r="K54" s="155"/>
      <c r="L54" s="155"/>
      <c r="M54" s="155"/>
    </row>
    <row r="55" spans="1:6" ht="15.75">
      <c r="A55" s="8" t="s">
        <v>254</v>
      </c>
      <c r="B55" s="9">
        <f>SUM(B45:B54)</f>
        <v>137</v>
      </c>
      <c r="C55" s="9">
        <f>SUM(C45:C54)</f>
        <v>137.42</v>
      </c>
      <c r="D55" s="9">
        <f>SUM(D45:D54)</f>
        <v>135</v>
      </c>
      <c r="E55" s="9">
        <f>SUM(E45:E54)</f>
        <v>133</v>
      </c>
      <c r="F55" s="26">
        <f>SUM(F45:F54)</f>
        <v>148.58999999999997</v>
      </c>
    </row>
    <row r="56" spans="1:6" ht="12.75">
      <c r="A56" s="4"/>
      <c r="B56" s="5"/>
      <c r="C56" s="21"/>
      <c r="D56" s="27"/>
      <c r="E56" s="13"/>
      <c r="F56" s="27"/>
    </row>
    <row r="57" spans="1:6" ht="12.75">
      <c r="A57" s="19" t="s">
        <v>184</v>
      </c>
      <c r="B57" s="3"/>
      <c r="C57" s="21"/>
      <c r="D57" s="21"/>
      <c r="E57" s="3"/>
      <c r="F57" s="147"/>
    </row>
    <row r="58" spans="1:6" ht="12" customHeight="1">
      <c r="A58" s="29"/>
      <c r="B58" s="30"/>
      <c r="D58" s="31"/>
      <c r="E58" s="30"/>
      <c r="F58" s="31"/>
    </row>
    <row r="59" ht="12.75">
      <c r="A59" s="32" t="s">
        <v>241</v>
      </c>
    </row>
    <row r="60" ht="12.75">
      <c r="A60" s="32" t="s">
        <v>161</v>
      </c>
    </row>
    <row r="61" spans="2:7" s="103" customFormat="1" ht="8.25" customHeight="1">
      <c r="B61" s="105"/>
      <c r="C61" s="106"/>
      <c r="D61" s="106"/>
      <c r="E61" s="105"/>
      <c r="F61" s="106"/>
      <c r="G61" s="102"/>
    </row>
    <row r="62" ht="12.75">
      <c r="A62" t="s">
        <v>52</v>
      </c>
    </row>
    <row r="63" ht="12.75">
      <c r="A63" t="s">
        <v>187</v>
      </c>
    </row>
    <row r="64" ht="12.75">
      <c r="A64" t="s">
        <v>238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5.140625" style="72" customWidth="1"/>
  </cols>
  <sheetData>
    <row r="1" spans="1:6" ht="12.75">
      <c r="A1" s="4" t="s">
        <v>154</v>
      </c>
      <c r="B1" s="3"/>
      <c r="C1" s="21"/>
      <c r="D1" s="65" t="s">
        <v>153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158</v>
      </c>
      <c r="C3" s="22" t="s">
        <v>156</v>
      </c>
      <c r="D3" s="38" t="s">
        <v>150</v>
      </c>
      <c r="E3" s="39" t="s">
        <v>155</v>
      </c>
      <c r="F3" s="37" t="s">
        <v>157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3</v>
      </c>
      <c r="B5" s="6">
        <v>32</v>
      </c>
      <c r="C5" s="84"/>
      <c r="D5" s="85">
        <f>ROUNDDOWN(C5,0)</f>
        <v>0</v>
      </c>
      <c r="E5" s="86">
        <f aca="true" t="shared" si="0" ref="E5:E38">ROUNDUP((D5*0.95),0)</f>
        <v>0</v>
      </c>
      <c r="F5" s="21">
        <v>33.85</v>
      </c>
    </row>
    <row r="6" spans="1:6" ht="12.75">
      <c r="A6" s="2" t="s">
        <v>114</v>
      </c>
      <c r="B6" s="6">
        <v>36</v>
      </c>
      <c r="C6" s="84"/>
      <c r="D6" s="85">
        <f aca="true" t="shared" si="1" ref="D6:D38">ROUNDDOWN(C6,0)</f>
        <v>0</v>
      </c>
      <c r="E6" s="86">
        <f t="shared" si="0"/>
        <v>0</v>
      </c>
      <c r="F6" s="21">
        <v>37.54</v>
      </c>
    </row>
    <row r="7" spans="1:6" ht="12.75">
      <c r="A7" s="2" t="s">
        <v>159</v>
      </c>
      <c r="B7" s="82"/>
      <c r="C7" s="24">
        <v>64.83</v>
      </c>
      <c r="D7" s="11">
        <f t="shared" si="1"/>
        <v>64</v>
      </c>
      <c r="E7" s="33">
        <f t="shared" si="0"/>
        <v>61</v>
      </c>
      <c r="F7" s="83"/>
    </row>
    <row r="8" spans="1:6" ht="12.75">
      <c r="A8" s="2" t="s">
        <v>12</v>
      </c>
      <c r="B8" s="3">
        <v>67</v>
      </c>
      <c r="C8" s="21">
        <v>84.92</v>
      </c>
      <c r="D8" s="11">
        <f t="shared" si="1"/>
        <v>84</v>
      </c>
      <c r="E8" s="33">
        <f t="shared" si="0"/>
        <v>80</v>
      </c>
      <c r="F8" s="21">
        <v>72.92</v>
      </c>
    </row>
    <row r="9" spans="1:8" ht="12.75">
      <c r="A9" s="2" t="s">
        <v>39</v>
      </c>
      <c r="B9" s="3">
        <v>36</v>
      </c>
      <c r="C9" s="21">
        <v>49.02</v>
      </c>
      <c r="D9" s="11">
        <f aca="true" t="shared" si="2" ref="D9:D17">ROUNDDOWN(C9,0)</f>
        <v>49</v>
      </c>
      <c r="E9" s="33">
        <f t="shared" si="0"/>
        <v>47</v>
      </c>
      <c r="F9" s="21">
        <v>39.6</v>
      </c>
      <c r="H9" s="79"/>
    </row>
    <row r="10" spans="1:8" ht="12.75">
      <c r="A10" s="2" t="s">
        <v>20</v>
      </c>
      <c r="B10" s="3">
        <v>31</v>
      </c>
      <c r="C10" s="21">
        <v>37.08</v>
      </c>
      <c r="D10" s="11">
        <f t="shared" si="2"/>
        <v>37</v>
      </c>
      <c r="E10" s="33">
        <f t="shared" si="0"/>
        <v>36</v>
      </c>
      <c r="F10" s="21">
        <v>32.21</v>
      </c>
      <c r="G10" s="73" t="s">
        <v>106</v>
      </c>
      <c r="H10" s="79"/>
    </row>
    <row r="11" spans="1:8" ht="12.75">
      <c r="A11" s="2" t="s">
        <v>40</v>
      </c>
      <c r="B11" s="6">
        <v>13</v>
      </c>
      <c r="C11" s="84"/>
      <c r="D11" s="85">
        <f t="shared" si="2"/>
        <v>0</v>
      </c>
      <c r="E11" s="86">
        <f t="shared" si="0"/>
        <v>0</v>
      </c>
      <c r="F11" s="21">
        <v>12.15</v>
      </c>
      <c r="G11" s="73" t="s">
        <v>106</v>
      </c>
      <c r="H11" s="80"/>
    </row>
    <row r="12" spans="1:8" ht="12.75">
      <c r="A12" s="2" t="s">
        <v>41</v>
      </c>
      <c r="B12" s="3">
        <v>38</v>
      </c>
      <c r="C12" s="21">
        <v>40.4</v>
      </c>
      <c r="D12" s="11">
        <f t="shared" si="2"/>
        <v>40</v>
      </c>
      <c r="E12" s="33">
        <f t="shared" si="0"/>
        <v>38</v>
      </c>
      <c r="F12" s="21">
        <v>42.53</v>
      </c>
      <c r="H12" s="79"/>
    </row>
    <row r="13" spans="1:8" ht="12.75">
      <c r="A13" s="2" t="s">
        <v>11</v>
      </c>
      <c r="B13" s="3">
        <v>59</v>
      </c>
      <c r="C13" s="21">
        <v>64.17</v>
      </c>
      <c r="D13" s="11">
        <f t="shared" si="2"/>
        <v>64</v>
      </c>
      <c r="E13" s="33">
        <f t="shared" si="0"/>
        <v>61</v>
      </c>
      <c r="F13" s="21">
        <v>62.33</v>
      </c>
      <c r="H13" s="79"/>
    </row>
    <row r="14" spans="1:8" ht="12.75">
      <c r="A14" s="2" t="s">
        <v>21</v>
      </c>
      <c r="B14" s="3">
        <v>37</v>
      </c>
      <c r="C14" s="21">
        <v>36.9</v>
      </c>
      <c r="D14" s="11">
        <f t="shared" si="2"/>
        <v>36</v>
      </c>
      <c r="E14" s="33">
        <f t="shared" si="0"/>
        <v>35</v>
      </c>
      <c r="F14" s="21">
        <v>39.92</v>
      </c>
      <c r="H14" s="79"/>
    </row>
    <row r="15" spans="1:8" ht="12.75">
      <c r="A15" s="2" t="s">
        <v>17</v>
      </c>
      <c r="B15" s="6">
        <v>57</v>
      </c>
      <c r="C15" s="24">
        <v>59.13</v>
      </c>
      <c r="D15" s="11">
        <f t="shared" si="2"/>
        <v>59</v>
      </c>
      <c r="E15" s="33">
        <f t="shared" si="0"/>
        <v>57</v>
      </c>
      <c r="F15" s="21">
        <v>61.71</v>
      </c>
      <c r="H15" s="80"/>
    </row>
    <row r="16" spans="1:8" ht="12.75">
      <c r="A16" s="2" t="s">
        <v>15</v>
      </c>
      <c r="B16" s="6">
        <v>58</v>
      </c>
      <c r="C16" s="24">
        <v>63.42</v>
      </c>
      <c r="D16" s="11">
        <f t="shared" si="2"/>
        <v>63</v>
      </c>
      <c r="E16" s="33">
        <f t="shared" si="0"/>
        <v>60</v>
      </c>
      <c r="F16" s="21">
        <v>62.36</v>
      </c>
      <c r="H16" s="80"/>
    </row>
    <row r="17" spans="1:8" ht="12.75">
      <c r="A17" s="2" t="s">
        <v>22</v>
      </c>
      <c r="B17" s="3">
        <v>73</v>
      </c>
      <c r="C17" s="21">
        <v>67.58</v>
      </c>
      <c r="D17" s="11">
        <f t="shared" si="2"/>
        <v>67</v>
      </c>
      <c r="E17" s="33">
        <f t="shared" si="0"/>
        <v>64</v>
      </c>
      <c r="F17" s="21">
        <v>79.31</v>
      </c>
      <c r="H17" s="79"/>
    </row>
    <row r="18" spans="1:8" ht="12.75">
      <c r="A18" s="2" t="s">
        <v>42</v>
      </c>
      <c r="B18" s="3">
        <v>48</v>
      </c>
      <c r="C18" s="21">
        <v>50.22</v>
      </c>
      <c r="D18" s="11">
        <f t="shared" si="1"/>
        <v>50</v>
      </c>
      <c r="E18" s="33">
        <f t="shared" si="0"/>
        <v>48</v>
      </c>
      <c r="F18" s="21">
        <v>52.72</v>
      </c>
      <c r="G18" s="74"/>
      <c r="H18" s="81"/>
    </row>
    <row r="19" spans="1:7" ht="12.75">
      <c r="A19" s="2" t="s">
        <v>19</v>
      </c>
      <c r="B19" s="3">
        <v>57</v>
      </c>
      <c r="C19" s="21">
        <v>47.55</v>
      </c>
      <c r="D19" s="11">
        <f t="shared" si="1"/>
        <v>47</v>
      </c>
      <c r="E19" s="33">
        <f t="shared" si="0"/>
        <v>45</v>
      </c>
      <c r="F19" s="21">
        <v>61.05</v>
      </c>
      <c r="G19" s="74"/>
    </row>
    <row r="20" spans="1:6" ht="12.75">
      <c r="A20" s="2" t="s">
        <v>23</v>
      </c>
      <c r="B20" s="3">
        <v>71</v>
      </c>
      <c r="C20" s="21">
        <v>63.7</v>
      </c>
      <c r="D20" s="11">
        <f t="shared" si="1"/>
        <v>63</v>
      </c>
      <c r="E20" s="33">
        <f t="shared" si="0"/>
        <v>60</v>
      </c>
      <c r="F20" s="21">
        <v>76.05</v>
      </c>
    </row>
    <row r="21" spans="1:6" ht="12.75">
      <c r="A21" s="2" t="s">
        <v>26</v>
      </c>
      <c r="B21" s="6">
        <v>43</v>
      </c>
      <c r="C21" s="24">
        <v>50.58</v>
      </c>
      <c r="D21" s="11">
        <f t="shared" si="1"/>
        <v>50</v>
      </c>
      <c r="E21" s="33">
        <f t="shared" si="0"/>
        <v>48</v>
      </c>
      <c r="F21" s="21">
        <v>46.08</v>
      </c>
    </row>
    <row r="22" spans="1:6" ht="12.75">
      <c r="A22" s="2" t="s">
        <v>30</v>
      </c>
      <c r="B22" s="6">
        <v>43</v>
      </c>
      <c r="C22" s="24">
        <v>51.83</v>
      </c>
      <c r="D22" s="11">
        <f t="shared" si="1"/>
        <v>51</v>
      </c>
      <c r="E22" s="33">
        <f t="shared" si="0"/>
        <v>49</v>
      </c>
      <c r="F22" s="21">
        <v>45.63</v>
      </c>
    </row>
    <row r="23" spans="1:7" ht="12.75">
      <c r="A23" s="2" t="s">
        <v>38</v>
      </c>
      <c r="B23" s="3">
        <v>75</v>
      </c>
      <c r="C23" s="43">
        <v>83.1</v>
      </c>
      <c r="D23" s="11">
        <f t="shared" si="1"/>
        <v>83</v>
      </c>
      <c r="E23" s="33">
        <f t="shared" si="0"/>
        <v>79</v>
      </c>
      <c r="F23" s="43">
        <v>81.2</v>
      </c>
      <c r="G23" s="73" t="s">
        <v>106</v>
      </c>
    </row>
    <row r="24" spans="1:7" ht="12.75">
      <c r="A24" s="2" t="s">
        <v>115</v>
      </c>
      <c r="B24" s="3">
        <v>42</v>
      </c>
      <c r="C24" s="43">
        <v>40.55</v>
      </c>
      <c r="D24" s="11">
        <f t="shared" si="1"/>
        <v>40</v>
      </c>
      <c r="E24" s="33">
        <f t="shared" si="0"/>
        <v>38</v>
      </c>
      <c r="F24" s="47">
        <v>42.47</v>
      </c>
      <c r="G24" s="75"/>
    </row>
    <row r="25" spans="1:7" ht="12.75">
      <c r="A25" s="2" t="s">
        <v>128</v>
      </c>
      <c r="B25" s="3">
        <v>52</v>
      </c>
      <c r="C25" s="43">
        <v>60.22</v>
      </c>
      <c r="D25" s="11">
        <f t="shared" si="1"/>
        <v>60</v>
      </c>
      <c r="E25" s="33">
        <f t="shared" si="0"/>
        <v>57</v>
      </c>
      <c r="F25" s="43">
        <v>55.44</v>
      </c>
      <c r="G25" s="77">
        <v>12.38</v>
      </c>
    </row>
    <row r="26" spans="1:7" ht="12.75">
      <c r="A26" s="2" t="s">
        <v>129</v>
      </c>
      <c r="B26" s="3">
        <v>49</v>
      </c>
      <c r="C26" s="43">
        <v>52.67</v>
      </c>
      <c r="D26" s="11">
        <f t="shared" si="1"/>
        <v>52</v>
      </c>
      <c r="E26" s="33">
        <f t="shared" si="0"/>
        <v>50</v>
      </c>
      <c r="F26" s="43">
        <v>53.79</v>
      </c>
      <c r="G26" s="77">
        <v>17.48</v>
      </c>
    </row>
    <row r="27" spans="1:7" ht="12.75">
      <c r="A27" s="2" t="s">
        <v>9</v>
      </c>
      <c r="B27" s="3">
        <v>74</v>
      </c>
      <c r="C27" s="43">
        <v>76.72</v>
      </c>
      <c r="D27" s="11">
        <f t="shared" si="1"/>
        <v>76</v>
      </c>
      <c r="E27" s="33">
        <f t="shared" si="0"/>
        <v>73</v>
      </c>
      <c r="F27" s="43">
        <v>79.11</v>
      </c>
      <c r="G27" s="75"/>
    </row>
    <row r="28" spans="1:7" ht="12.75">
      <c r="A28" s="2" t="s">
        <v>7</v>
      </c>
      <c r="B28" s="3">
        <v>76</v>
      </c>
      <c r="C28" s="43">
        <v>78.97</v>
      </c>
      <c r="D28" s="11">
        <f t="shared" si="1"/>
        <v>78</v>
      </c>
      <c r="E28" s="33">
        <f t="shared" si="0"/>
        <v>75</v>
      </c>
      <c r="F28" s="43">
        <v>81</v>
      </c>
      <c r="G28" s="75"/>
    </row>
    <row r="29" spans="1:7" ht="12.75">
      <c r="A29" s="2" t="s">
        <v>117</v>
      </c>
      <c r="B29" s="3">
        <v>67</v>
      </c>
      <c r="C29" s="43">
        <v>67.72</v>
      </c>
      <c r="D29" s="11">
        <f t="shared" si="1"/>
        <v>67</v>
      </c>
      <c r="E29" s="33">
        <f t="shared" si="0"/>
        <v>64</v>
      </c>
      <c r="F29" s="47">
        <v>70.72</v>
      </c>
      <c r="G29" s="77">
        <v>32.21</v>
      </c>
    </row>
    <row r="30" spans="1:7" ht="12.75">
      <c r="A30" s="2" t="s">
        <v>8</v>
      </c>
      <c r="B30" s="3">
        <v>44</v>
      </c>
      <c r="C30" s="43">
        <v>53.25</v>
      </c>
      <c r="D30" s="11">
        <f t="shared" si="1"/>
        <v>53</v>
      </c>
      <c r="E30" s="33">
        <f t="shared" si="0"/>
        <v>51</v>
      </c>
      <c r="F30" s="43">
        <v>46.29</v>
      </c>
      <c r="G30" s="75"/>
    </row>
    <row r="31" spans="1:7" ht="12.75">
      <c r="A31" s="2" t="s">
        <v>10</v>
      </c>
      <c r="B31" s="3">
        <v>61</v>
      </c>
      <c r="C31" s="43">
        <v>66.22</v>
      </c>
      <c r="D31" s="11">
        <f t="shared" si="1"/>
        <v>66</v>
      </c>
      <c r="E31" s="33">
        <f t="shared" si="0"/>
        <v>63</v>
      </c>
      <c r="F31" s="43">
        <v>64.93</v>
      </c>
      <c r="G31" s="77">
        <v>12.97</v>
      </c>
    </row>
    <row r="32" spans="1:7" ht="12.75">
      <c r="A32" s="2" t="s">
        <v>18</v>
      </c>
      <c r="B32" s="3">
        <v>38</v>
      </c>
      <c r="C32" s="21">
        <v>35.25</v>
      </c>
      <c r="D32" s="11">
        <f t="shared" si="1"/>
        <v>35</v>
      </c>
      <c r="E32" s="33">
        <f t="shared" si="0"/>
        <v>34</v>
      </c>
      <c r="F32" s="21">
        <v>39.85</v>
      </c>
      <c r="G32" s="74"/>
    </row>
    <row r="33" spans="1:7" ht="12.75">
      <c r="A33" s="2" t="s">
        <v>24</v>
      </c>
      <c r="B33" s="6">
        <v>40</v>
      </c>
      <c r="C33" s="84"/>
      <c r="D33" s="85">
        <f t="shared" si="1"/>
        <v>0</v>
      </c>
      <c r="E33" s="86">
        <f t="shared" si="0"/>
        <v>0</v>
      </c>
      <c r="F33" s="21">
        <v>44.08</v>
      </c>
      <c r="G33" s="72" t="s">
        <v>85</v>
      </c>
    </row>
    <row r="34" spans="1:7" ht="12.75">
      <c r="A34" s="2" t="s">
        <v>98</v>
      </c>
      <c r="B34" s="6">
        <v>38</v>
      </c>
      <c r="C34" s="84"/>
      <c r="D34" s="85">
        <f t="shared" si="1"/>
        <v>0</v>
      </c>
      <c r="E34" s="86">
        <f t="shared" si="0"/>
        <v>0</v>
      </c>
      <c r="F34" s="21">
        <v>38.59</v>
      </c>
      <c r="G34" s="72" t="s">
        <v>85</v>
      </c>
    </row>
    <row r="35" spans="1:7" ht="12.75">
      <c r="A35" s="2" t="s">
        <v>99</v>
      </c>
      <c r="B35" s="6">
        <v>38</v>
      </c>
      <c r="C35" s="84"/>
      <c r="D35" s="85">
        <f t="shared" si="1"/>
        <v>0</v>
      </c>
      <c r="E35" s="86">
        <f t="shared" si="0"/>
        <v>0</v>
      </c>
      <c r="F35" s="21">
        <v>42.55</v>
      </c>
      <c r="G35" s="72" t="s">
        <v>85</v>
      </c>
    </row>
    <row r="36" spans="1:7" ht="12.75">
      <c r="A36" s="2" t="s">
        <v>100</v>
      </c>
      <c r="B36" s="6">
        <v>30</v>
      </c>
      <c r="C36" s="84"/>
      <c r="D36" s="85">
        <f t="shared" si="1"/>
        <v>0</v>
      </c>
      <c r="E36" s="86">
        <f t="shared" si="0"/>
        <v>0</v>
      </c>
      <c r="F36" s="21">
        <v>31.22</v>
      </c>
      <c r="G36" s="72" t="s">
        <v>85</v>
      </c>
    </row>
    <row r="37" spans="1:6" ht="12.75">
      <c r="A37" s="2" t="s">
        <v>160</v>
      </c>
      <c r="B37" s="82"/>
      <c r="C37" s="24">
        <v>148.43</v>
      </c>
      <c r="D37" s="11">
        <f t="shared" si="1"/>
        <v>148</v>
      </c>
      <c r="E37" s="33">
        <f t="shared" si="0"/>
        <v>141</v>
      </c>
      <c r="F37" s="83"/>
    </row>
    <row r="38" spans="1:6" ht="12.75">
      <c r="A38" s="2" t="s">
        <v>16</v>
      </c>
      <c r="B38" s="6">
        <v>57</v>
      </c>
      <c r="C38" s="24">
        <v>57.83</v>
      </c>
      <c r="D38" s="11">
        <f t="shared" si="1"/>
        <v>57</v>
      </c>
      <c r="E38" s="33">
        <f t="shared" si="0"/>
        <v>55</v>
      </c>
      <c r="F38" s="21">
        <v>61.08</v>
      </c>
    </row>
    <row r="39" spans="1:7" ht="12.75">
      <c r="A39" s="2"/>
      <c r="B39" s="6"/>
      <c r="C39" s="25"/>
      <c r="D39" s="11"/>
      <c r="E39" s="33"/>
      <c r="F39" s="21"/>
      <c r="G39" s="76"/>
    </row>
    <row r="40" spans="1:7" s="10" customFormat="1" ht="15.75">
      <c r="A40" s="8" t="s">
        <v>4</v>
      </c>
      <c r="B40" s="9">
        <f>SUM(B5:B39)</f>
        <v>1580</v>
      </c>
      <c r="C40" s="26">
        <f>SUM(C5:C38)</f>
        <v>1652.2600000000002</v>
      </c>
      <c r="D40" s="26">
        <f>SUM(D5:D38)</f>
        <v>1639</v>
      </c>
      <c r="E40" s="26">
        <f>SUM(E5:E38)</f>
        <v>1569</v>
      </c>
      <c r="F40" s="26">
        <f>SUM(F5:F38)</f>
        <v>1690.2799999999997</v>
      </c>
      <c r="G40" s="72"/>
    </row>
    <row r="41" spans="1:6" ht="12.75">
      <c r="A41" s="2"/>
      <c r="B41" s="3"/>
      <c r="C41" s="21"/>
      <c r="D41" s="11"/>
      <c r="E41" s="33"/>
      <c r="F41" s="21"/>
    </row>
    <row r="42" spans="5:6" ht="12.75">
      <c r="E42" s="64"/>
      <c r="F42" s="21"/>
    </row>
    <row r="43" spans="1:6" ht="12.75">
      <c r="A43" s="2"/>
      <c r="B43" s="3"/>
      <c r="C43" s="21"/>
      <c r="D43" s="11"/>
      <c r="E43" s="33"/>
      <c r="F43" s="21"/>
    </row>
    <row r="44" spans="1:6" ht="12.75">
      <c r="A44" s="2" t="s">
        <v>29</v>
      </c>
      <c r="B44" s="3">
        <v>25</v>
      </c>
      <c r="C44" s="21">
        <v>36.08</v>
      </c>
      <c r="D44" s="11">
        <f>ROUNDDOWN(C44,0)</f>
        <v>36</v>
      </c>
      <c r="E44" s="33">
        <f>ROUNDUP((D44*0.95),0)</f>
        <v>35</v>
      </c>
      <c r="F44" s="21">
        <v>29.38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SUM(B43:B45)</f>
        <v>25</v>
      </c>
      <c r="C46" s="27">
        <f>SUM(C44:C45)</f>
        <v>36.08</v>
      </c>
      <c r="D46" s="13">
        <f>SUM(D43:D45)</f>
        <v>36</v>
      </c>
      <c r="E46" s="35">
        <f>SUM(E43:E45)</f>
        <v>35</v>
      </c>
      <c r="F46" s="21">
        <f>SUM(F43:F45)</f>
        <v>29.38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161</v>
      </c>
    </row>
    <row r="55" spans="1:3" ht="12.75">
      <c r="A55" s="78" t="s">
        <v>162</v>
      </c>
      <c r="B55" s="61"/>
      <c r="C55" s="58"/>
    </row>
    <row r="56" ht="12.75">
      <c r="B56" s="1" t="s">
        <v>130</v>
      </c>
    </row>
    <row r="57" ht="12.75">
      <c r="A57" t="s">
        <v>52</v>
      </c>
    </row>
    <row r="58" spans="1:2" ht="12.75">
      <c r="A58" t="s">
        <v>145</v>
      </c>
      <c r="B58" s="1" t="s">
        <v>112</v>
      </c>
    </row>
    <row r="59" ht="12.75">
      <c r="A59" t="s">
        <v>57</v>
      </c>
    </row>
    <row r="60" ht="12.75">
      <c r="A60" t="s">
        <v>126</v>
      </c>
    </row>
    <row r="61" ht="12.75">
      <c r="A61" t="s">
        <v>147</v>
      </c>
    </row>
  </sheetData>
  <sheetProtection/>
  <printOptions/>
  <pageMargins left="0.67" right="0.32" top="1" bottom="1" header="0" footer="0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140625" style="1" customWidth="1"/>
    <col min="6" max="6" width="9.7109375" style="28" customWidth="1"/>
    <col min="7" max="7" width="9.421875" style="72" customWidth="1"/>
    <col min="8" max="8" width="5.140625" style="72" customWidth="1"/>
  </cols>
  <sheetData>
    <row r="1" spans="1:7" ht="12.75">
      <c r="A1" s="4" t="s">
        <v>140</v>
      </c>
      <c r="B1" s="3"/>
      <c r="C1" s="21"/>
      <c r="D1" s="65" t="s">
        <v>148</v>
      </c>
      <c r="E1" s="33"/>
      <c r="F1" s="55"/>
      <c r="G1" s="69"/>
    </row>
    <row r="2" spans="1:7" ht="12.75">
      <c r="A2" s="2"/>
      <c r="B2" s="3"/>
      <c r="C2" s="21"/>
      <c r="D2" s="3"/>
      <c r="E2" s="3"/>
      <c r="F2" s="21"/>
      <c r="G2" s="70"/>
    </row>
    <row r="3" spans="1:7" ht="63.75">
      <c r="A3" s="2"/>
      <c r="B3" s="20" t="s">
        <v>135</v>
      </c>
      <c r="C3" s="22" t="s">
        <v>136</v>
      </c>
      <c r="D3" s="38" t="s">
        <v>137</v>
      </c>
      <c r="E3" s="39" t="s">
        <v>138</v>
      </c>
      <c r="F3" s="37" t="s">
        <v>151</v>
      </c>
      <c r="G3" s="71" t="s">
        <v>150</v>
      </c>
    </row>
    <row r="4" spans="1:7" ht="12.75">
      <c r="A4" s="2"/>
      <c r="B4" s="5"/>
      <c r="C4" s="66" t="s">
        <v>144</v>
      </c>
      <c r="D4" s="15"/>
      <c r="E4" s="33"/>
      <c r="F4" s="21"/>
      <c r="G4" s="68"/>
    </row>
    <row r="5" spans="1:8" ht="12.75">
      <c r="A5" s="2" t="s">
        <v>3</v>
      </c>
      <c r="B5" s="6">
        <v>35</v>
      </c>
      <c r="C5" s="24">
        <v>33.17</v>
      </c>
      <c r="D5" s="11">
        <f>ROUNDDOWN(C5,0)</f>
        <v>33</v>
      </c>
      <c r="E5" s="33">
        <f aca="true" t="shared" si="0" ref="E5:E36">ROUNDUP((D5*0.95),0)</f>
        <v>32</v>
      </c>
      <c r="F5" s="21">
        <v>35.58</v>
      </c>
      <c r="G5" s="68">
        <v>31.92</v>
      </c>
      <c r="H5" s="72" t="s">
        <v>113</v>
      </c>
    </row>
    <row r="6" spans="1:8" ht="12.75">
      <c r="A6" s="2" t="s">
        <v>114</v>
      </c>
      <c r="B6" s="6">
        <v>32</v>
      </c>
      <c r="C6" s="24">
        <v>37.08</v>
      </c>
      <c r="D6" s="11">
        <f aca="true" t="shared" si="1" ref="D6:D36">ROUNDDOWN(C6,0)</f>
        <v>37</v>
      </c>
      <c r="E6" s="33">
        <f t="shared" si="0"/>
        <v>36</v>
      </c>
      <c r="F6" s="21">
        <v>36.17</v>
      </c>
      <c r="G6" s="68">
        <v>35.92</v>
      </c>
      <c r="H6" s="72" t="s">
        <v>113</v>
      </c>
    </row>
    <row r="7" spans="1:7" ht="12.75">
      <c r="A7" s="2" t="s">
        <v>12</v>
      </c>
      <c r="B7" s="3">
        <v>59</v>
      </c>
      <c r="C7" s="21">
        <v>70.93</v>
      </c>
      <c r="D7" s="11">
        <f t="shared" si="1"/>
        <v>70</v>
      </c>
      <c r="E7" s="33">
        <f t="shared" si="0"/>
        <v>67</v>
      </c>
      <c r="F7" s="21">
        <v>63.68</v>
      </c>
      <c r="G7" s="68">
        <v>81.92</v>
      </c>
    </row>
    <row r="8" spans="1:7" ht="12.75">
      <c r="A8" s="2" t="s">
        <v>39</v>
      </c>
      <c r="B8" s="3">
        <v>44</v>
      </c>
      <c r="C8" s="21">
        <v>37.72</v>
      </c>
      <c r="D8" s="11">
        <f t="shared" si="1"/>
        <v>37</v>
      </c>
      <c r="E8" s="33">
        <f t="shared" si="0"/>
        <v>36</v>
      </c>
      <c r="F8" s="21">
        <v>44.23</v>
      </c>
      <c r="G8" s="68">
        <v>44.22</v>
      </c>
    </row>
    <row r="9" spans="1:8" ht="12.75">
      <c r="A9" s="2" t="s">
        <v>20</v>
      </c>
      <c r="B9" s="3">
        <v>40</v>
      </c>
      <c r="C9" s="21">
        <v>32.92</v>
      </c>
      <c r="D9" s="11">
        <f t="shared" si="1"/>
        <v>32</v>
      </c>
      <c r="E9" s="33">
        <f t="shared" si="0"/>
        <v>31</v>
      </c>
      <c r="F9" s="43">
        <v>40.04</v>
      </c>
      <c r="G9" s="68">
        <v>37</v>
      </c>
      <c r="H9" s="73" t="s">
        <v>106</v>
      </c>
    </row>
    <row r="10" spans="1:8" ht="12.75">
      <c r="A10" s="2" t="s">
        <v>40</v>
      </c>
      <c r="B10" s="6">
        <v>14</v>
      </c>
      <c r="C10" s="24">
        <v>13.38</v>
      </c>
      <c r="D10" s="11">
        <f t="shared" si="1"/>
        <v>13</v>
      </c>
      <c r="E10" s="33">
        <f t="shared" si="0"/>
        <v>13</v>
      </c>
      <c r="F10" s="21">
        <v>15.38</v>
      </c>
      <c r="G10" s="68">
        <v>10.42</v>
      </c>
      <c r="H10" s="73" t="s">
        <v>106</v>
      </c>
    </row>
    <row r="11" spans="1:7" ht="12.75">
      <c r="A11" s="2" t="s">
        <v>41</v>
      </c>
      <c r="B11" s="3">
        <v>43</v>
      </c>
      <c r="C11" s="21">
        <v>40.13</v>
      </c>
      <c r="D11" s="11">
        <f t="shared" si="1"/>
        <v>40</v>
      </c>
      <c r="E11" s="33">
        <f t="shared" si="0"/>
        <v>38</v>
      </c>
      <c r="F11" s="21">
        <v>45.59</v>
      </c>
      <c r="G11" s="68">
        <v>34.8</v>
      </c>
    </row>
    <row r="12" spans="1:7" ht="12.75">
      <c r="A12" s="2" t="s">
        <v>11</v>
      </c>
      <c r="B12" s="3">
        <v>58</v>
      </c>
      <c r="C12" s="21">
        <v>62</v>
      </c>
      <c r="D12" s="11">
        <f t="shared" si="1"/>
        <v>62</v>
      </c>
      <c r="E12" s="33">
        <f t="shared" si="0"/>
        <v>59</v>
      </c>
      <c r="F12" s="21">
        <v>61.54</v>
      </c>
      <c r="G12" s="68">
        <v>64</v>
      </c>
    </row>
    <row r="13" spans="1:7" ht="12.75">
      <c r="A13" s="2" t="s">
        <v>21</v>
      </c>
      <c r="B13" s="3">
        <v>44</v>
      </c>
      <c r="C13" s="21">
        <v>38.93</v>
      </c>
      <c r="D13" s="11">
        <f t="shared" si="1"/>
        <v>38</v>
      </c>
      <c r="E13" s="33">
        <f t="shared" si="0"/>
        <v>37</v>
      </c>
      <c r="F13" s="21">
        <v>44.35</v>
      </c>
      <c r="G13" s="68">
        <v>36.38</v>
      </c>
    </row>
    <row r="14" spans="1:7" ht="12.75">
      <c r="A14" s="2" t="s">
        <v>17</v>
      </c>
      <c r="B14" s="6">
        <v>55</v>
      </c>
      <c r="C14" s="24">
        <v>60.58</v>
      </c>
      <c r="D14" s="11">
        <f t="shared" si="1"/>
        <v>60</v>
      </c>
      <c r="E14" s="33">
        <f t="shared" si="0"/>
        <v>57</v>
      </c>
      <c r="F14" s="21">
        <v>57.5</v>
      </c>
      <c r="G14" s="68">
        <v>62</v>
      </c>
    </row>
    <row r="15" spans="1:7" ht="12.75">
      <c r="A15" s="2" t="s">
        <v>15</v>
      </c>
      <c r="B15" s="6">
        <v>57</v>
      </c>
      <c r="C15" s="24">
        <v>61.47</v>
      </c>
      <c r="D15" s="11">
        <f t="shared" si="1"/>
        <v>61</v>
      </c>
      <c r="E15" s="33">
        <f t="shared" si="0"/>
        <v>58</v>
      </c>
      <c r="F15" s="21">
        <v>61.81</v>
      </c>
      <c r="G15" s="68">
        <v>64.83</v>
      </c>
    </row>
    <row r="16" spans="1:7" ht="12.75">
      <c r="A16" s="2" t="s">
        <v>22</v>
      </c>
      <c r="B16" s="3">
        <v>69</v>
      </c>
      <c r="C16" s="21">
        <v>76.73</v>
      </c>
      <c r="D16" s="11">
        <f t="shared" si="1"/>
        <v>76</v>
      </c>
      <c r="E16" s="33">
        <f t="shared" si="0"/>
        <v>73</v>
      </c>
      <c r="F16" s="21">
        <v>71.93</v>
      </c>
      <c r="G16" s="68">
        <v>64.97</v>
      </c>
    </row>
    <row r="17" spans="1:8" ht="12.75">
      <c r="A17" s="2" t="s">
        <v>42</v>
      </c>
      <c r="B17" s="3">
        <v>56</v>
      </c>
      <c r="C17" s="21">
        <v>50.83</v>
      </c>
      <c r="D17" s="11">
        <f t="shared" si="1"/>
        <v>50</v>
      </c>
      <c r="E17" s="33">
        <f t="shared" si="0"/>
        <v>48</v>
      </c>
      <c r="F17" s="21">
        <v>58.67</v>
      </c>
      <c r="G17" s="68">
        <v>41.92</v>
      </c>
      <c r="H17" s="74"/>
    </row>
    <row r="18" spans="1:8" ht="12.75">
      <c r="A18" s="2" t="s">
        <v>19</v>
      </c>
      <c r="B18" s="3">
        <v>58</v>
      </c>
      <c r="C18" s="21">
        <v>59.97</v>
      </c>
      <c r="D18" s="11">
        <f t="shared" si="1"/>
        <v>59</v>
      </c>
      <c r="E18" s="33">
        <f t="shared" si="0"/>
        <v>57</v>
      </c>
      <c r="F18" s="21">
        <v>59.18</v>
      </c>
      <c r="G18" s="67">
        <v>43</v>
      </c>
      <c r="H18" s="74"/>
    </row>
    <row r="19" spans="1:7" ht="12.75">
      <c r="A19" s="2" t="s">
        <v>23</v>
      </c>
      <c r="B19" s="3">
        <v>70</v>
      </c>
      <c r="C19" s="21">
        <v>74.27</v>
      </c>
      <c r="D19" s="11">
        <f t="shared" si="1"/>
        <v>74</v>
      </c>
      <c r="E19" s="33">
        <f t="shared" si="0"/>
        <v>71</v>
      </c>
      <c r="F19" s="21">
        <v>73.73</v>
      </c>
      <c r="G19" s="68">
        <v>66.22</v>
      </c>
    </row>
    <row r="20" spans="1:7" ht="12.75">
      <c r="A20" s="2" t="s">
        <v>26</v>
      </c>
      <c r="B20" s="6">
        <v>49</v>
      </c>
      <c r="C20" s="24">
        <v>45.17</v>
      </c>
      <c r="D20" s="11">
        <f t="shared" si="1"/>
        <v>45</v>
      </c>
      <c r="E20" s="33">
        <f t="shared" si="0"/>
        <v>43</v>
      </c>
      <c r="F20" s="21">
        <v>51.38</v>
      </c>
      <c r="G20" s="68">
        <v>52.42</v>
      </c>
    </row>
    <row r="21" spans="1:7" ht="12.75">
      <c r="A21" s="2" t="s">
        <v>30</v>
      </c>
      <c r="B21" s="6">
        <v>43</v>
      </c>
      <c r="C21" s="24">
        <v>45.08</v>
      </c>
      <c r="D21" s="11">
        <f t="shared" si="1"/>
        <v>45</v>
      </c>
      <c r="E21" s="33">
        <f t="shared" si="0"/>
        <v>43</v>
      </c>
      <c r="F21" s="21">
        <v>43.83</v>
      </c>
      <c r="G21" s="68">
        <v>54.33</v>
      </c>
    </row>
    <row r="22" spans="1:8" ht="12.75">
      <c r="A22" s="2" t="s">
        <v>38</v>
      </c>
      <c r="B22" s="3">
        <v>68</v>
      </c>
      <c r="C22" s="43">
        <v>78.67</v>
      </c>
      <c r="D22" s="11">
        <f t="shared" si="1"/>
        <v>78</v>
      </c>
      <c r="E22" s="33">
        <f t="shared" si="0"/>
        <v>75</v>
      </c>
      <c r="F22" s="43">
        <v>73.38</v>
      </c>
      <c r="G22" s="68">
        <v>77.42</v>
      </c>
      <c r="H22" s="73" t="s">
        <v>106</v>
      </c>
    </row>
    <row r="23" spans="1:8" ht="12.75">
      <c r="A23" s="2" t="s">
        <v>115</v>
      </c>
      <c r="B23" s="3">
        <v>43</v>
      </c>
      <c r="C23" s="43">
        <v>44.22</v>
      </c>
      <c r="D23" s="11">
        <f t="shared" si="1"/>
        <v>44</v>
      </c>
      <c r="E23" s="33">
        <f t="shared" si="0"/>
        <v>42</v>
      </c>
      <c r="F23" s="47">
        <v>46.4</v>
      </c>
      <c r="G23" s="68">
        <v>45.38</v>
      </c>
      <c r="H23" s="75"/>
    </row>
    <row r="24" spans="1:8" ht="12.75">
      <c r="A24" s="2" t="s">
        <v>128</v>
      </c>
      <c r="B24" s="3">
        <v>48</v>
      </c>
      <c r="C24" s="43">
        <v>54.5</v>
      </c>
      <c r="D24" s="11">
        <f t="shared" si="1"/>
        <v>54</v>
      </c>
      <c r="E24" s="33">
        <f t="shared" si="0"/>
        <v>52</v>
      </c>
      <c r="F24" s="43">
        <v>52.83</v>
      </c>
      <c r="G24" s="68">
        <v>59.5</v>
      </c>
      <c r="H24" s="77">
        <v>12.25</v>
      </c>
    </row>
    <row r="25" spans="1:8" ht="12.75">
      <c r="A25" s="2" t="s">
        <v>129</v>
      </c>
      <c r="B25" s="3">
        <v>49</v>
      </c>
      <c r="C25" s="43">
        <v>51.17</v>
      </c>
      <c r="D25" s="11">
        <f t="shared" si="1"/>
        <v>51</v>
      </c>
      <c r="E25" s="33">
        <f t="shared" si="0"/>
        <v>49</v>
      </c>
      <c r="F25" s="43">
        <v>50.85</v>
      </c>
      <c r="G25" s="68">
        <v>47.58</v>
      </c>
      <c r="H25" s="77">
        <v>17.09</v>
      </c>
    </row>
    <row r="26" spans="1:8" ht="12.75">
      <c r="A26" s="2" t="s">
        <v>9</v>
      </c>
      <c r="B26" s="3">
        <v>70</v>
      </c>
      <c r="C26" s="43">
        <v>77</v>
      </c>
      <c r="D26" s="11">
        <f t="shared" si="1"/>
        <v>77</v>
      </c>
      <c r="E26" s="33">
        <f t="shared" si="0"/>
        <v>74</v>
      </c>
      <c r="F26" s="43">
        <v>73.67</v>
      </c>
      <c r="G26" s="68">
        <v>75</v>
      </c>
      <c r="H26" s="75"/>
    </row>
    <row r="27" spans="1:8" ht="12.75">
      <c r="A27" s="2" t="s">
        <v>7</v>
      </c>
      <c r="B27" s="3">
        <v>73</v>
      </c>
      <c r="C27" s="43">
        <v>80.21</v>
      </c>
      <c r="D27" s="11">
        <f t="shared" si="1"/>
        <v>80</v>
      </c>
      <c r="E27" s="33">
        <f t="shared" si="0"/>
        <v>76</v>
      </c>
      <c r="F27" s="43">
        <v>77.4</v>
      </c>
      <c r="G27" s="68">
        <v>77.5</v>
      </c>
      <c r="H27" s="75"/>
    </row>
    <row r="28" spans="1:8" ht="12.75">
      <c r="A28" s="2" t="s">
        <v>117</v>
      </c>
      <c r="B28" s="3">
        <v>65</v>
      </c>
      <c r="C28" s="43">
        <v>70.64</v>
      </c>
      <c r="D28" s="11">
        <f t="shared" si="1"/>
        <v>70</v>
      </c>
      <c r="E28" s="33">
        <f t="shared" si="0"/>
        <v>67</v>
      </c>
      <c r="F28" s="47">
        <v>67.83</v>
      </c>
      <c r="G28" s="68">
        <v>63.63</v>
      </c>
      <c r="H28" s="77">
        <v>32.31</v>
      </c>
    </row>
    <row r="29" spans="1:8" ht="12.75">
      <c r="A29" s="2" t="s">
        <v>8</v>
      </c>
      <c r="B29" s="3">
        <v>46</v>
      </c>
      <c r="C29" s="43">
        <v>46.58</v>
      </c>
      <c r="D29" s="11">
        <f t="shared" si="1"/>
        <v>46</v>
      </c>
      <c r="E29" s="33">
        <f t="shared" si="0"/>
        <v>44</v>
      </c>
      <c r="F29" s="43">
        <v>46.48</v>
      </c>
      <c r="G29" s="68">
        <v>50.25</v>
      </c>
      <c r="H29" s="75"/>
    </row>
    <row r="30" spans="1:8" ht="12.75">
      <c r="A30" s="2" t="s">
        <v>10</v>
      </c>
      <c r="B30" s="3">
        <v>55</v>
      </c>
      <c r="C30" s="43">
        <v>64.72</v>
      </c>
      <c r="D30" s="11">
        <f t="shared" si="1"/>
        <v>64</v>
      </c>
      <c r="E30" s="33">
        <f t="shared" si="0"/>
        <v>61</v>
      </c>
      <c r="F30" s="43">
        <v>57.6</v>
      </c>
      <c r="G30" s="68">
        <v>66.22</v>
      </c>
      <c r="H30" s="77">
        <v>12.98</v>
      </c>
    </row>
    <row r="31" spans="1:8" ht="12.75">
      <c r="A31" s="2" t="s">
        <v>18</v>
      </c>
      <c r="B31" s="3">
        <v>42</v>
      </c>
      <c r="C31" s="21">
        <v>40.25</v>
      </c>
      <c r="D31" s="11">
        <f t="shared" si="1"/>
        <v>40</v>
      </c>
      <c r="E31" s="33">
        <f t="shared" si="0"/>
        <v>38</v>
      </c>
      <c r="F31" s="21">
        <v>44.77</v>
      </c>
      <c r="G31" s="68">
        <v>30.5</v>
      </c>
      <c r="H31" s="74"/>
    </row>
    <row r="32" spans="1:8" ht="12.75">
      <c r="A32" s="2" t="s">
        <v>24</v>
      </c>
      <c r="B32" s="6">
        <v>36</v>
      </c>
      <c r="C32" s="24">
        <v>42.48</v>
      </c>
      <c r="D32" s="11">
        <f t="shared" si="1"/>
        <v>42</v>
      </c>
      <c r="E32" s="33">
        <f t="shared" si="0"/>
        <v>40</v>
      </c>
      <c r="F32" s="21">
        <v>38.94</v>
      </c>
      <c r="G32" s="68">
        <v>151.57</v>
      </c>
      <c r="H32" s="72" t="s">
        <v>85</v>
      </c>
    </row>
    <row r="33" spans="1:8" ht="12.75">
      <c r="A33" s="2" t="s">
        <v>98</v>
      </c>
      <c r="B33" s="6">
        <v>39</v>
      </c>
      <c r="C33" s="24">
        <v>40.33</v>
      </c>
      <c r="D33" s="11">
        <f t="shared" si="1"/>
        <v>40</v>
      </c>
      <c r="E33" s="33">
        <f t="shared" si="0"/>
        <v>38</v>
      </c>
      <c r="F33" s="21">
        <v>41.38</v>
      </c>
      <c r="G33" s="68"/>
      <c r="H33" s="72" t="s">
        <v>85</v>
      </c>
    </row>
    <row r="34" spans="1:8" ht="12.75">
      <c r="A34" s="2" t="s">
        <v>99</v>
      </c>
      <c r="B34" s="6">
        <v>44</v>
      </c>
      <c r="C34" s="24">
        <v>40.26</v>
      </c>
      <c r="D34" s="11">
        <f t="shared" si="1"/>
        <v>40</v>
      </c>
      <c r="E34" s="33">
        <f t="shared" si="0"/>
        <v>38</v>
      </c>
      <c r="F34" s="21">
        <v>44.94</v>
      </c>
      <c r="G34" s="68"/>
      <c r="H34" s="72" t="s">
        <v>85</v>
      </c>
    </row>
    <row r="35" spans="1:8" ht="12.75">
      <c r="A35" s="2" t="s">
        <v>100</v>
      </c>
      <c r="B35" s="6">
        <v>30</v>
      </c>
      <c r="C35" s="24">
        <v>31.67</v>
      </c>
      <c r="D35" s="11">
        <f t="shared" si="1"/>
        <v>31</v>
      </c>
      <c r="E35" s="33">
        <f t="shared" si="0"/>
        <v>30</v>
      </c>
      <c r="F35" s="21">
        <v>31.46</v>
      </c>
      <c r="G35" s="68"/>
      <c r="H35" s="72" t="s">
        <v>85</v>
      </c>
    </row>
    <row r="36" spans="1:7" ht="12.75">
      <c r="A36" s="2" t="s">
        <v>16</v>
      </c>
      <c r="B36" s="6">
        <v>59</v>
      </c>
      <c r="C36" s="24">
        <v>60.24</v>
      </c>
      <c r="D36" s="11">
        <f t="shared" si="1"/>
        <v>60</v>
      </c>
      <c r="E36" s="33">
        <f t="shared" si="0"/>
        <v>57</v>
      </c>
      <c r="F36" s="21">
        <v>62.55</v>
      </c>
      <c r="G36" s="68">
        <v>57.97</v>
      </c>
    </row>
    <row r="37" spans="1:8" ht="12.75">
      <c r="A37" s="2"/>
      <c r="B37" s="6"/>
      <c r="C37" s="25"/>
      <c r="D37" s="11"/>
      <c r="E37" s="33"/>
      <c r="F37" s="21"/>
      <c r="G37" s="68"/>
      <c r="H37" s="76"/>
    </row>
    <row r="38" spans="1:8" s="10" customFormat="1" ht="15.75">
      <c r="A38" s="8" t="s">
        <v>4</v>
      </c>
      <c r="B38" s="9">
        <f>SUM(B5:B37)</f>
        <v>1593</v>
      </c>
      <c r="C38" s="26">
        <f>SUM(C5:C36)</f>
        <v>1663.3000000000002</v>
      </c>
      <c r="D38" s="12">
        <f>SUM(D5:D37)</f>
        <v>1649</v>
      </c>
      <c r="E38" s="34">
        <f>SUM(E5:E37)</f>
        <v>1580</v>
      </c>
      <c r="F38" s="12">
        <f>SUM(F5:F37)</f>
        <v>1675.07</v>
      </c>
      <c r="G38" s="68"/>
      <c r="H38" s="72"/>
    </row>
    <row r="39" spans="1:7" ht="12.75">
      <c r="A39" s="2"/>
      <c r="B39" s="3"/>
      <c r="C39" s="21"/>
      <c r="D39" s="11"/>
      <c r="E39" s="33"/>
      <c r="F39" s="21"/>
      <c r="G39" s="68"/>
    </row>
    <row r="40" spans="5:7" ht="12.75">
      <c r="E40" s="64"/>
      <c r="F40" s="21"/>
      <c r="G40" s="68"/>
    </row>
    <row r="41" spans="1:7" ht="12.75">
      <c r="A41" s="2"/>
      <c r="B41" s="3"/>
      <c r="C41" s="21"/>
      <c r="D41" s="11"/>
      <c r="E41" s="33"/>
      <c r="F41" s="21"/>
      <c r="G41" s="68"/>
    </row>
    <row r="42" spans="1:7" ht="12.75">
      <c r="A42" s="2" t="s">
        <v>27</v>
      </c>
      <c r="B42" s="3">
        <v>5</v>
      </c>
      <c r="C42" s="21"/>
      <c r="D42" s="11">
        <f>ROUNDDOWN(C42,0)</f>
        <v>0</v>
      </c>
      <c r="E42" s="33">
        <f>ROUNDUP((D42*0.95),0)</f>
        <v>0</v>
      </c>
      <c r="F42" s="21"/>
      <c r="G42" s="68"/>
    </row>
    <row r="43" spans="1:7" ht="12.75">
      <c r="A43" s="2" t="s">
        <v>29</v>
      </c>
      <c r="B43" s="3">
        <v>33</v>
      </c>
      <c r="C43" s="21">
        <v>26.42</v>
      </c>
      <c r="D43" s="11">
        <f>ROUNDDOWN(C43,0)</f>
        <v>26</v>
      </c>
      <c r="E43" s="33">
        <f>ROUNDUP((D43*0.95),0)</f>
        <v>25</v>
      </c>
      <c r="F43" s="21">
        <v>31.21</v>
      </c>
      <c r="G43" s="68"/>
    </row>
    <row r="44" spans="1:7" ht="12.75">
      <c r="A44" s="2"/>
      <c r="B44" s="3"/>
      <c r="C44" s="21"/>
      <c r="D44" s="11"/>
      <c r="E44" s="33"/>
      <c r="F44" s="21"/>
      <c r="G44" s="68"/>
    </row>
    <row r="45" spans="1:7" ht="12.75">
      <c r="A45" s="4" t="s">
        <v>31</v>
      </c>
      <c r="B45" s="5">
        <f>SUM(B41:B44)</f>
        <v>38</v>
      </c>
      <c r="C45" s="27">
        <f>SUM(C42:C44)</f>
        <v>26.42</v>
      </c>
      <c r="D45" s="13">
        <f>SUM(D41:D44)</f>
        <v>26</v>
      </c>
      <c r="E45" s="35">
        <f>SUM(E41:E44)</f>
        <v>25</v>
      </c>
      <c r="F45" s="21">
        <f>SUM(F41:F44)</f>
        <v>31.21</v>
      </c>
      <c r="G45" s="68"/>
    </row>
    <row r="46" spans="1:7" ht="12.75">
      <c r="A46" s="4"/>
      <c r="B46" s="5"/>
      <c r="C46" s="27"/>
      <c r="D46" s="13"/>
      <c r="E46" s="35"/>
      <c r="F46" s="21"/>
      <c r="G46" s="68"/>
    </row>
    <row r="47" spans="1:7" ht="12.75">
      <c r="A47" s="4"/>
      <c r="B47" s="5"/>
      <c r="C47" s="27"/>
      <c r="D47" s="13"/>
      <c r="E47" s="35"/>
      <c r="F47" s="21" t="s">
        <v>65</v>
      </c>
      <c r="G47" s="68"/>
    </row>
    <row r="48" spans="1:7" ht="12.75">
      <c r="A48" s="4"/>
      <c r="B48" s="5"/>
      <c r="C48" s="27"/>
      <c r="D48" s="13"/>
      <c r="E48" s="35"/>
      <c r="F48" s="21"/>
      <c r="G48" s="68"/>
    </row>
    <row r="49" spans="1:7" ht="12.75">
      <c r="A49" s="19" t="s">
        <v>5</v>
      </c>
      <c r="B49" s="3"/>
      <c r="C49" s="21"/>
      <c r="D49" s="3"/>
      <c r="E49" s="33"/>
      <c r="F49" s="21"/>
      <c r="G49" s="68"/>
    </row>
    <row r="50" spans="1:5" ht="12.75">
      <c r="A50" s="29"/>
      <c r="B50" s="30"/>
      <c r="C50" s="31"/>
      <c r="D50" s="30"/>
      <c r="E50" s="30"/>
    </row>
    <row r="51" ht="3" customHeight="1"/>
    <row r="52" ht="12.75">
      <c r="A52" s="32" t="s">
        <v>125</v>
      </c>
    </row>
    <row r="53" ht="12.75">
      <c r="A53" s="32" t="s">
        <v>107</v>
      </c>
    </row>
    <row r="54" ht="12.75">
      <c r="A54" t="s">
        <v>134</v>
      </c>
    </row>
    <row r="55" spans="1:4" ht="12.75">
      <c r="A55" s="56" t="s">
        <v>149</v>
      </c>
      <c r="B55" s="57"/>
      <c r="C55" s="58"/>
      <c r="D55" s="57"/>
    </row>
    <row r="56" spans="1:3" ht="12.75">
      <c r="A56" s="78" t="s">
        <v>152</v>
      </c>
      <c r="B56" s="61"/>
      <c r="C56" s="58"/>
    </row>
    <row r="57" ht="12.75">
      <c r="B57" s="1" t="s">
        <v>130</v>
      </c>
    </row>
    <row r="58" ht="12.75">
      <c r="A58" t="s">
        <v>52</v>
      </c>
    </row>
    <row r="59" spans="1:2" ht="12.75">
      <c r="A59" t="s">
        <v>145</v>
      </c>
      <c r="B59" s="1" t="s">
        <v>112</v>
      </c>
    </row>
    <row r="60" ht="12.75">
      <c r="A60" t="s">
        <v>57</v>
      </c>
    </row>
    <row r="61" ht="12.75">
      <c r="A61" t="s">
        <v>126</v>
      </c>
    </row>
    <row r="62" ht="12.75">
      <c r="A62" t="s">
        <v>147</v>
      </c>
    </row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140625" style="1" customWidth="1"/>
    <col min="6" max="6" width="9.7109375" style="28" customWidth="1"/>
    <col min="7" max="7" width="3.28125" style="0" customWidth="1"/>
  </cols>
  <sheetData>
    <row r="1" spans="1:6" ht="12.75">
      <c r="A1" s="4" t="s">
        <v>140</v>
      </c>
      <c r="B1" s="3"/>
      <c r="C1" s="21"/>
      <c r="D1" s="65" t="s">
        <v>143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135</v>
      </c>
      <c r="C3" s="22" t="s">
        <v>136</v>
      </c>
      <c r="D3" s="38" t="s">
        <v>137</v>
      </c>
      <c r="E3" s="39" t="s">
        <v>138</v>
      </c>
      <c r="F3" s="37" t="s">
        <v>139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7" ht="12.75">
      <c r="A5" s="2" t="s">
        <v>3</v>
      </c>
      <c r="B5" s="6">
        <v>35</v>
      </c>
      <c r="C5" s="24">
        <v>32.92</v>
      </c>
      <c r="D5" s="11">
        <f aca="true" t="shared" si="0" ref="D5:D37">ROUNDDOWN(C5,0)</f>
        <v>32</v>
      </c>
      <c r="E5" s="33">
        <f aca="true" t="shared" si="1" ref="E5:E37">ROUNDUP((D5*0.95),0)</f>
        <v>31</v>
      </c>
      <c r="F5" s="21">
        <v>35.5</v>
      </c>
      <c r="G5" s="44" t="s">
        <v>113</v>
      </c>
    </row>
    <row r="6" spans="1:7" ht="12.75">
      <c r="A6" s="2" t="s">
        <v>114</v>
      </c>
      <c r="B6" s="6">
        <v>32</v>
      </c>
      <c r="C6" s="24">
        <v>36.83</v>
      </c>
      <c r="D6" s="11">
        <f t="shared" si="0"/>
        <v>36</v>
      </c>
      <c r="E6" s="33">
        <f t="shared" si="1"/>
        <v>35</v>
      </c>
      <c r="F6" s="21">
        <v>36.17</v>
      </c>
      <c r="G6" s="44" t="s">
        <v>113</v>
      </c>
    </row>
    <row r="7" spans="1:6" ht="12.75">
      <c r="A7" s="2" t="s">
        <v>12</v>
      </c>
      <c r="B7" s="3">
        <v>59</v>
      </c>
      <c r="C7" s="21">
        <v>71.93</v>
      </c>
      <c r="D7" s="11">
        <f t="shared" si="0"/>
        <v>71</v>
      </c>
      <c r="E7" s="33">
        <f t="shared" si="1"/>
        <v>68</v>
      </c>
      <c r="F7" s="21">
        <v>62.93</v>
      </c>
    </row>
    <row r="8" spans="1:6" ht="12.75">
      <c r="A8" s="2" t="s">
        <v>39</v>
      </c>
      <c r="B8" s="3">
        <v>44</v>
      </c>
      <c r="C8" s="21">
        <v>39.72</v>
      </c>
      <c r="D8" s="11">
        <f t="shared" si="0"/>
        <v>39</v>
      </c>
      <c r="E8" s="33">
        <f t="shared" si="1"/>
        <v>38</v>
      </c>
      <c r="F8" s="21">
        <v>44.19</v>
      </c>
    </row>
    <row r="9" spans="1:7" ht="12.75">
      <c r="A9" s="2" t="s">
        <v>20</v>
      </c>
      <c r="B9" s="3">
        <v>40</v>
      </c>
      <c r="C9" s="21">
        <v>34.5</v>
      </c>
      <c r="D9" s="11">
        <f t="shared" si="0"/>
        <v>34</v>
      </c>
      <c r="E9" s="33">
        <f t="shared" si="1"/>
        <v>33</v>
      </c>
      <c r="F9" s="43">
        <v>40.04</v>
      </c>
      <c r="G9" s="45" t="s">
        <v>106</v>
      </c>
    </row>
    <row r="10" spans="1:7" ht="12.75">
      <c r="A10" s="2" t="s">
        <v>40</v>
      </c>
      <c r="B10" s="6">
        <v>14</v>
      </c>
      <c r="C10" s="24">
        <v>16.38</v>
      </c>
      <c r="D10" s="11">
        <f t="shared" si="0"/>
        <v>16</v>
      </c>
      <c r="E10" s="33">
        <f t="shared" si="1"/>
        <v>16</v>
      </c>
      <c r="F10" s="21">
        <v>14.68</v>
      </c>
      <c r="G10" s="45" t="s">
        <v>106</v>
      </c>
    </row>
    <row r="11" spans="1:6" ht="12.75">
      <c r="A11" s="2" t="s">
        <v>41</v>
      </c>
      <c r="B11" s="3">
        <v>43</v>
      </c>
      <c r="C11" s="21">
        <v>40.13</v>
      </c>
      <c r="D11" s="11">
        <f t="shared" si="0"/>
        <v>40</v>
      </c>
      <c r="E11" s="33">
        <f t="shared" si="1"/>
        <v>38</v>
      </c>
      <c r="F11" s="21">
        <v>45.59</v>
      </c>
    </row>
    <row r="12" spans="1:6" ht="12.75">
      <c r="A12" s="2" t="s">
        <v>11</v>
      </c>
      <c r="B12" s="3">
        <v>58</v>
      </c>
      <c r="C12" s="21">
        <v>61.92</v>
      </c>
      <c r="D12" s="11">
        <f t="shared" si="0"/>
        <v>61</v>
      </c>
      <c r="E12" s="33">
        <f t="shared" si="1"/>
        <v>58</v>
      </c>
      <c r="F12" s="21">
        <v>61.29</v>
      </c>
    </row>
    <row r="13" spans="1:6" ht="12.75">
      <c r="A13" s="2" t="s">
        <v>21</v>
      </c>
      <c r="B13" s="3">
        <v>44</v>
      </c>
      <c r="C13" s="21">
        <v>36.52</v>
      </c>
      <c r="D13" s="11">
        <f t="shared" si="0"/>
        <v>36</v>
      </c>
      <c r="E13" s="33">
        <f t="shared" si="1"/>
        <v>35</v>
      </c>
      <c r="F13" s="21">
        <v>44.35</v>
      </c>
    </row>
    <row r="14" spans="1:6" ht="12.75">
      <c r="A14" s="2" t="s">
        <v>17</v>
      </c>
      <c r="B14" s="6">
        <v>55</v>
      </c>
      <c r="C14" s="24">
        <v>61.17</v>
      </c>
      <c r="D14" s="11">
        <f t="shared" si="0"/>
        <v>61</v>
      </c>
      <c r="E14" s="33">
        <f t="shared" si="1"/>
        <v>58</v>
      </c>
      <c r="F14" s="21">
        <v>57.5</v>
      </c>
    </row>
    <row r="15" spans="1:6" ht="12.75">
      <c r="A15" s="2" t="s">
        <v>15</v>
      </c>
      <c r="B15" s="6">
        <v>57</v>
      </c>
      <c r="C15" s="24">
        <v>61.47</v>
      </c>
      <c r="D15" s="11">
        <f t="shared" si="0"/>
        <v>61</v>
      </c>
      <c r="E15" s="33">
        <f t="shared" si="1"/>
        <v>58</v>
      </c>
      <c r="F15" s="21">
        <v>61.81</v>
      </c>
    </row>
    <row r="16" spans="1:6" ht="12.75">
      <c r="A16" s="2" t="s">
        <v>22</v>
      </c>
      <c r="B16" s="3">
        <v>69</v>
      </c>
      <c r="C16" s="21">
        <v>76.47</v>
      </c>
      <c r="D16" s="11">
        <f t="shared" si="0"/>
        <v>76</v>
      </c>
      <c r="E16" s="33">
        <f t="shared" si="1"/>
        <v>73</v>
      </c>
      <c r="F16" s="21">
        <v>71.93</v>
      </c>
    </row>
    <row r="17" spans="1:6" ht="12.75">
      <c r="A17" s="2" t="s">
        <v>42</v>
      </c>
      <c r="B17" s="3">
        <v>56</v>
      </c>
      <c r="C17" s="21">
        <v>52.5</v>
      </c>
      <c r="D17" s="11">
        <f t="shared" si="0"/>
        <v>52</v>
      </c>
      <c r="E17" s="33">
        <f t="shared" si="1"/>
        <v>50</v>
      </c>
      <c r="F17" s="21">
        <v>58.67</v>
      </c>
    </row>
    <row r="18" spans="1:6" ht="12.75">
      <c r="A18" s="2" t="s">
        <v>19</v>
      </c>
      <c r="B18" s="3">
        <v>58</v>
      </c>
      <c r="C18" s="21">
        <v>60.22</v>
      </c>
      <c r="D18" s="11">
        <f t="shared" si="0"/>
        <v>60</v>
      </c>
      <c r="E18" s="33">
        <f t="shared" si="1"/>
        <v>57</v>
      </c>
      <c r="F18" s="21">
        <v>59.18</v>
      </c>
    </row>
    <row r="19" spans="1:6" ht="12.75">
      <c r="A19" s="2" t="s">
        <v>23</v>
      </c>
      <c r="B19" s="3">
        <v>70</v>
      </c>
      <c r="C19" s="21">
        <v>68.68</v>
      </c>
      <c r="D19" s="11">
        <f t="shared" si="0"/>
        <v>68</v>
      </c>
      <c r="E19" s="33">
        <f t="shared" si="1"/>
        <v>65</v>
      </c>
      <c r="F19" s="21">
        <v>72.65</v>
      </c>
    </row>
    <row r="20" spans="1:6" ht="12.75">
      <c r="A20" s="2" t="s">
        <v>26</v>
      </c>
      <c r="B20" s="6">
        <v>49</v>
      </c>
      <c r="C20" s="24">
        <v>45.17</v>
      </c>
      <c r="D20" s="11">
        <f t="shared" si="0"/>
        <v>45</v>
      </c>
      <c r="E20" s="33">
        <f t="shared" si="1"/>
        <v>43</v>
      </c>
      <c r="F20" s="21">
        <v>51.38</v>
      </c>
    </row>
    <row r="21" spans="1:6" ht="12.75">
      <c r="A21" s="2" t="s">
        <v>30</v>
      </c>
      <c r="B21" s="6">
        <v>43</v>
      </c>
      <c r="C21" s="24">
        <v>45.08</v>
      </c>
      <c r="D21" s="11">
        <f t="shared" si="0"/>
        <v>45</v>
      </c>
      <c r="E21" s="33">
        <f t="shared" si="1"/>
        <v>43</v>
      </c>
      <c r="F21" s="21">
        <v>43.83</v>
      </c>
    </row>
    <row r="22" spans="1:6" ht="12.75">
      <c r="A22" s="2" t="s">
        <v>72</v>
      </c>
      <c r="B22" s="3">
        <v>22</v>
      </c>
      <c r="C22" s="21">
        <v>0</v>
      </c>
      <c r="D22" s="11">
        <f t="shared" si="0"/>
        <v>0</v>
      </c>
      <c r="E22" s="33">
        <f t="shared" si="1"/>
        <v>0</v>
      </c>
      <c r="F22" s="21">
        <v>0</v>
      </c>
    </row>
    <row r="23" spans="1:7" ht="12.75">
      <c r="A23" s="2" t="s">
        <v>38</v>
      </c>
      <c r="B23" s="3">
        <v>68</v>
      </c>
      <c r="C23" s="43">
        <v>82.92</v>
      </c>
      <c r="D23" s="11">
        <f t="shared" si="0"/>
        <v>82</v>
      </c>
      <c r="E23" s="33">
        <f t="shared" si="1"/>
        <v>78</v>
      </c>
      <c r="F23" s="43">
        <v>74</v>
      </c>
      <c r="G23" s="45" t="s">
        <v>106</v>
      </c>
    </row>
    <row r="24" spans="1:6" ht="12.75">
      <c r="A24" s="2" t="s">
        <v>115</v>
      </c>
      <c r="B24" s="3">
        <v>43</v>
      </c>
      <c r="C24" s="43">
        <v>43.72</v>
      </c>
      <c r="D24" s="11">
        <f t="shared" si="0"/>
        <v>43</v>
      </c>
      <c r="E24" s="33">
        <f t="shared" si="1"/>
        <v>41</v>
      </c>
      <c r="F24" s="47">
        <v>46.4</v>
      </c>
    </row>
    <row r="25" spans="1:6" ht="12.75">
      <c r="A25" s="2" t="s">
        <v>128</v>
      </c>
      <c r="B25" s="3">
        <v>48</v>
      </c>
      <c r="C25" s="43">
        <v>52.33</v>
      </c>
      <c r="D25" s="11">
        <f t="shared" si="0"/>
        <v>52</v>
      </c>
      <c r="E25" s="33">
        <f t="shared" si="1"/>
        <v>50</v>
      </c>
      <c r="F25" s="43">
        <v>53</v>
      </c>
    </row>
    <row r="26" spans="1:6" ht="12.75">
      <c r="A26" s="2" t="s">
        <v>129</v>
      </c>
      <c r="B26" s="3">
        <v>49</v>
      </c>
      <c r="C26" s="43">
        <v>52.33</v>
      </c>
      <c r="D26" s="11">
        <f t="shared" si="0"/>
        <v>52</v>
      </c>
      <c r="E26" s="33">
        <f t="shared" si="1"/>
        <v>50</v>
      </c>
      <c r="F26" s="43">
        <v>50.85</v>
      </c>
    </row>
    <row r="27" spans="1:6" ht="12.75">
      <c r="A27" s="2" t="s">
        <v>9</v>
      </c>
      <c r="B27" s="3">
        <v>70</v>
      </c>
      <c r="C27" s="43">
        <v>76.83</v>
      </c>
      <c r="D27" s="11">
        <f t="shared" si="0"/>
        <v>76</v>
      </c>
      <c r="E27" s="33">
        <f t="shared" si="1"/>
        <v>73</v>
      </c>
      <c r="F27" s="43">
        <v>73.67</v>
      </c>
    </row>
    <row r="28" spans="1:6" ht="12.75">
      <c r="A28" s="2" t="s">
        <v>7</v>
      </c>
      <c r="B28" s="3">
        <v>73</v>
      </c>
      <c r="C28" s="43">
        <v>79.58</v>
      </c>
      <c r="D28" s="11">
        <f t="shared" si="0"/>
        <v>79</v>
      </c>
      <c r="E28" s="33">
        <f t="shared" si="1"/>
        <v>76</v>
      </c>
      <c r="F28" s="43">
        <v>77.36</v>
      </c>
    </row>
    <row r="29" spans="1:6" ht="12.75">
      <c r="A29" s="2" t="s">
        <v>117</v>
      </c>
      <c r="B29" s="3">
        <v>65</v>
      </c>
      <c r="C29" s="43">
        <v>69.63</v>
      </c>
      <c r="D29" s="11">
        <f t="shared" si="0"/>
        <v>69</v>
      </c>
      <c r="E29" s="33">
        <f t="shared" si="1"/>
        <v>66</v>
      </c>
      <c r="F29" s="47">
        <v>67.83</v>
      </c>
    </row>
    <row r="30" spans="1:6" ht="12.75">
      <c r="A30" s="2" t="s">
        <v>8</v>
      </c>
      <c r="B30" s="3">
        <v>46</v>
      </c>
      <c r="C30" s="43">
        <v>46.58</v>
      </c>
      <c r="D30" s="11">
        <f t="shared" si="0"/>
        <v>46</v>
      </c>
      <c r="E30" s="33">
        <f t="shared" si="1"/>
        <v>44</v>
      </c>
      <c r="F30" s="43">
        <v>46.15</v>
      </c>
    </row>
    <row r="31" spans="1:6" ht="12.75">
      <c r="A31" s="2" t="s">
        <v>10</v>
      </c>
      <c r="B31" s="3">
        <v>55</v>
      </c>
      <c r="C31" s="43">
        <v>60.38</v>
      </c>
      <c r="D31" s="11">
        <f t="shared" si="0"/>
        <v>60</v>
      </c>
      <c r="E31" s="33">
        <f t="shared" si="1"/>
        <v>57</v>
      </c>
      <c r="F31" s="43">
        <v>57.6</v>
      </c>
    </row>
    <row r="32" spans="1:6" ht="12.75">
      <c r="A32" s="2" t="s">
        <v>18</v>
      </c>
      <c r="B32" s="3">
        <v>42</v>
      </c>
      <c r="C32" s="21">
        <v>37.17</v>
      </c>
      <c r="D32" s="11">
        <f t="shared" si="0"/>
        <v>37</v>
      </c>
      <c r="E32" s="33">
        <f t="shared" si="1"/>
        <v>36</v>
      </c>
      <c r="F32" s="21">
        <v>44.94</v>
      </c>
    </row>
    <row r="33" spans="1:7" ht="12.75">
      <c r="A33" s="2" t="s">
        <v>24</v>
      </c>
      <c r="B33" s="6">
        <v>36</v>
      </c>
      <c r="C33" s="24">
        <v>44.79</v>
      </c>
      <c r="D33" s="11">
        <f t="shared" si="0"/>
        <v>44</v>
      </c>
      <c r="E33" s="33">
        <f t="shared" si="1"/>
        <v>42</v>
      </c>
      <c r="F33" s="21">
        <v>38.94</v>
      </c>
      <c r="G33" s="44" t="s">
        <v>85</v>
      </c>
    </row>
    <row r="34" spans="1:7" ht="12.75">
      <c r="A34" s="2" t="s">
        <v>98</v>
      </c>
      <c r="B34" s="6">
        <v>39</v>
      </c>
      <c r="C34" s="24">
        <v>39.33</v>
      </c>
      <c r="D34" s="11">
        <f t="shared" si="0"/>
        <v>39</v>
      </c>
      <c r="E34" s="33">
        <f t="shared" si="1"/>
        <v>38</v>
      </c>
      <c r="F34" s="21">
        <v>41.42</v>
      </c>
      <c r="G34" s="44" t="s">
        <v>85</v>
      </c>
    </row>
    <row r="35" spans="1:7" ht="12.75">
      <c r="A35" s="2" t="s">
        <v>99</v>
      </c>
      <c r="B35" s="6">
        <v>44</v>
      </c>
      <c r="C35" s="24">
        <v>40.47</v>
      </c>
      <c r="D35" s="11">
        <f t="shared" si="0"/>
        <v>40</v>
      </c>
      <c r="E35" s="33">
        <f t="shared" si="1"/>
        <v>38</v>
      </c>
      <c r="F35" s="21">
        <v>45.28</v>
      </c>
      <c r="G35" s="44" t="s">
        <v>85</v>
      </c>
    </row>
    <row r="36" spans="1:7" ht="12.75">
      <c r="A36" s="2" t="s">
        <v>100</v>
      </c>
      <c r="B36" s="6">
        <v>30</v>
      </c>
      <c r="C36" s="24">
        <v>31.63</v>
      </c>
      <c r="D36" s="11">
        <f t="shared" si="0"/>
        <v>31</v>
      </c>
      <c r="E36" s="33">
        <f t="shared" si="1"/>
        <v>30</v>
      </c>
      <c r="F36" s="21">
        <v>31.46</v>
      </c>
      <c r="G36" s="44" t="s">
        <v>85</v>
      </c>
    </row>
    <row r="37" spans="1:6" ht="12.75">
      <c r="A37" s="2" t="s">
        <v>16</v>
      </c>
      <c r="B37" s="6">
        <v>59</v>
      </c>
      <c r="C37" s="24">
        <v>61.38</v>
      </c>
      <c r="D37" s="11">
        <f t="shared" si="0"/>
        <v>61</v>
      </c>
      <c r="E37" s="33">
        <f t="shared" si="1"/>
        <v>58</v>
      </c>
      <c r="F37" s="21">
        <v>62.55</v>
      </c>
    </row>
    <row r="38" spans="1:6" ht="12.75">
      <c r="A38" s="2"/>
      <c r="B38" s="6"/>
      <c r="C38" s="25"/>
      <c r="D38" s="11"/>
      <c r="E38" s="33"/>
      <c r="F38" s="21"/>
    </row>
    <row r="39" spans="1:6" s="10" customFormat="1" ht="15.75">
      <c r="A39" s="8" t="s">
        <v>4</v>
      </c>
      <c r="B39" s="9">
        <f>SUM(B5:B38)</f>
        <v>1615</v>
      </c>
      <c r="C39" s="26">
        <f>SUM(C5:C37)</f>
        <v>1660.68</v>
      </c>
      <c r="D39" s="12">
        <f>SUM(D5:D38)</f>
        <v>1644</v>
      </c>
      <c r="E39" s="34">
        <f>SUM(E5:E38)</f>
        <v>1576</v>
      </c>
      <c r="F39" s="12">
        <f>SUM(F5:F38)</f>
        <v>1673.1399999999999</v>
      </c>
    </row>
    <row r="40" spans="1:6" ht="12.75">
      <c r="A40" s="2"/>
      <c r="B40" s="3"/>
      <c r="C40" s="21"/>
      <c r="D40" s="11"/>
      <c r="E40" s="33"/>
      <c r="F40" s="21"/>
    </row>
    <row r="41" spans="5:6" ht="12.75">
      <c r="E41" s="64"/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5</v>
      </c>
      <c r="C43" s="21"/>
      <c r="D43" s="11">
        <f>ROUNDDOWN(C43,0)</f>
        <v>0</v>
      </c>
      <c r="E43" s="33">
        <f>ROUNDUP((D43*0.95),0)</f>
        <v>0</v>
      </c>
      <c r="F43" s="21"/>
    </row>
    <row r="44" spans="1:6" ht="12.75">
      <c r="A44" s="2" t="s">
        <v>29</v>
      </c>
      <c r="B44" s="3">
        <v>33</v>
      </c>
      <c r="C44" s="21">
        <v>27.17</v>
      </c>
      <c r="D44" s="11">
        <f>ROUNDDOWN(C44,0)</f>
        <v>27</v>
      </c>
      <c r="E44" s="33">
        <f>ROUNDUP((D44*0.95),0)</f>
        <v>26</v>
      </c>
      <c r="F44" s="21">
        <v>31.21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38</v>
      </c>
      <c r="C46" s="27">
        <f>SUM(C43:C45)</f>
        <v>27.17</v>
      </c>
      <c r="D46" s="13">
        <f>SUM(D42:D45)</f>
        <v>27</v>
      </c>
      <c r="E46" s="35">
        <f>SUM(E42:E45)</f>
        <v>26</v>
      </c>
      <c r="F46" s="21">
        <f>SUM(F42:F45)</f>
        <v>31.21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134</v>
      </c>
    </row>
    <row r="56" spans="1:4" ht="12.75">
      <c r="A56" s="56" t="s">
        <v>146</v>
      </c>
      <c r="B56" s="57"/>
      <c r="C56" s="58"/>
      <c r="D56" s="57"/>
    </row>
    <row r="57" spans="1:3" ht="12.75">
      <c r="A57" s="56"/>
      <c r="B57" s="61"/>
      <c r="C57" s="58"/>
    </row>
    <row r="58" ht="12.75">
      <c r="B58" s="1" t="s">
        <v>130</v>
      </c>
    </row>
    <row r="59" ht="12.75">
      <c r="A59" t="s">
        <v>52</v>
      </c>
    </row>
    <row r="60" spans="1:2" ht="12.75">
      <c r="A60" t="s">
        <v>145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147</v>
      </c>
    </row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140625" style="1" customWidth="1"/>
    <col min="6" max="6" width="9.7109375" style="28" customWidth="1"/>
    <col min="7" max="7" width="7.28125" style="44" customWidth="1"/>
  </cols>
  <sheetData>
    <row r="1" spans="1:6" ht="12.75">
      <c r="A1" s="4" t="s">
        <v>140</v>
      </c>
      <c r="B1" s="3"/>
      <c r="C1" s="21"/>
      <c r="D1" s="5" t="s">
        <v>142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135</v>
      </c>
      <c r="C3" s="22" t="s">
        <v>136</v>
      </c>
      <c r="D3" s="38" t="s">
        <v>137</v>
      </c>
      <c r="E3" s="39" t="s">
        <v>138</v>
      </c>
      <c r="F3" s="37" t="s">
        <v>139</v>
      </c>
    </row>
    <row r="4" spans="1:6" ht="12.75">
      <c r="A4" s="2"/>
      <c r="B4" s="5"/>
      <c r="C4" s="23"/>
      <c r="D4" s="15"/>
      <c r="E4" s="33"/>
      <c r="F4" s="21"/>
    </row>
    <row r="5" spans="1:7" ht="12.75">
      <c r="A5" s="2" t="s">
        <v>3</v>
      </c>
      <c r="B5" s="6">
        <v>35</v>
      </c>
      <c r="C5" s="24">
        <v>36.33</v>
      </c>
      <c r="D5" s="11">
        <f aca="true" t="shared" si="0" ref="D5:D37">ROUNDDOWN(C5,0)</f>
        <v>36</v>
      </c>
      <c r="E5" s="33">
        <f aca="true" t="shared" si="1" ref="E5:E37">ROUNDUP((D5*0.95),0)</f>
        <v>35</v>
      </c>
      <c r="F5" s="21">
        <v>35.75</v>
      </c>
      <c r="G5" s="44" t="s">
        <v>113</v>
      </c>
    </row>
    <row r="6" spans="1:7" ht="12.75">
      <c r="A6" s="2" t="s">
        <v>114</v>
      </c>
      <c r="B6" s="6">
        <v>32</v>
      </c>
      <c r="C6" s="24">
        <v>35.83</v>
      </c>
      <c r="D6" s="11">
        <f t="shared" si="0"/>
        <v>35</v>
      </c>
      <c r="E6" s="33">
        <f t="shared" si="1"/>
        <v>34</v>
      </c>
      <c r="F6" s="21">
        <v>35.92</v>
      </c>
      <c r="G6" s="44" t="s">
        <v>113</v>
      </c>
    </row>
    <row r="7" spans="1:6" ht="12.75">
      <c r="A7" s="2" t="s">
        <v>12</v>
      </c>
      <c r="B7" s="3">
        <v>59</v>
      </c>
      <c r="C7" s="21">
        <v>72.17</v>
      </c>
      <c r="D7" s="11">
        <f t="shared" si="0"/>
        <v>72</v>
      </c>
      <c r="E7" s="33">
        <f t="shared" si="1"/>
        <v>69</v>
      </c>
      <c r="F7" s="21">
        <v>62.93</v>
      </c>
    </row>
    <row r="8" spans="1:6" ht="12.75">
      <c r="A8" s="2" t="s">
        <v>39</v>
      </c>
      <c r="B8" s="3">
        <v>44</v>
      </c>
      <c r="C8" s="21">
        <v>39.33</v>
      </c>
      <c r="D8" s="11">
        <f t="shared" si="0"/>
        <v>39</v>
      </c>
      <c r="E8" s="33">
        <f t="shared" si="1"/>
        <v>38</v>
      </c>
      <c r="F8" s="21">
        <v>44.73</v>
      </c>
    </row>
    <row r="9" spans="1:7" ht="12.75">
      <c r="A9" s="2" t="s">
        <v>20</v>
      </c>
      <c r="B9" s="3">
        <v>40</v>
      </c>
      <c r="C9" s="21">
        <v>32.92</v>
      </c>
      <c r="D9" s="11">
        <f t="shared" si="0"/>
        <v>32</v>
      </c>
      <c r="E9" s="33">
        <f t="shared" si="1"/>
        <v>31</v>
      </c>
      <c r="F9" s="43">
        <v>38.54</v>
      </c>
      <c r="G9" s="45" t="s">
        <v>106</v>
      </c>
    </row>
    <row r="10" spans="1:7" ht="12.75">
      <c r="A10" s="2" t="s">
        <v>40</v>
      </c>
      <c r="B10" s="6">
        <v>14</v>
      </c>
      <c r="C10" s="24">
        <v>16.38</v>
      </c>
      <c r="D10" s="11">
        <f t="shared" si="0"/>
        <v>16</v>
      </c>
      <c r="E10" s="33">
        <f t="shared" si="1"/>
        <v>16</v>
      </c>
      <c r="F10" s="21">
        <v>14.55</v>
      </c>
      <c r="G10" s="45" t="s">
        <v>106</v>
      </c>
    </row>
    <row r="11" spans="1:6" ht="12.75">
      <c r="A11" s="2" t="s">
        <v>41</v>
      </c>
      <c r="B11" s="3">
        <v>43</v>
      </c>
      <c r="C11" s="21">
        <v>39.3</v>
      </c>
      <c r="D11" s="11">
        <f t="shared" si="0"/>
        <v>39</v>
      </c>
      <c r="E11" s="33">
        <f t="shared" si="1"/>
        <v>38</v>
      </c>
      <c r="F11" s="21">
        <v>46.26</v>
      </c>
    </row>
    <row r="12" spans="1:6" ht="12.75">
      <c r="A12" s="2" t="s">
        <v>11</v>
      </c>
      <c r="B12" s="3">
        <v>58</v>
      </c>
      <c r="C12" s="21">
        <v>66.92</v>
      </c>
      <c r="D12" s="11">
        <f t="shared" si="0"/>
        <v>66</v>
      </c>
      <c r="E12" s="33">
        <f t="shared" si="1"/>
        <v>63</v>
      </c>
      <c r="F12" s="21">
        <v>61.08</v>
      </c>
    </row>
    <row r="13" spans="1:6" ht="12.75">
      <c r="A13" s="2" t="s">
        <v>21</v>
      </c>
      <c r="B13" s="3">
        <v>44</v>
      </c>
      <c r="C13" s="21">
        <v>37.13</v>
      </c>
      <c r="D13" s="11">
        <f t="shared" si="0"/>
        <v>37</v>
      </c>
      <c r="E13" s="33">
        <f t="shared" si="1"/>
        <v>36</v>
      </c>
      <c r="F13" s="21">
        <v>44.18</v>
      </c>
    </row>
    <row r="14" spans="1:6" ht="12.75">
      <c r="A14" s="2" t="s">
        <v>17</v>
      </c>
      <c r="B14" s="6">
        <v>55</v>
      </c>
      <c r="C14" s="24">
        <v>61.17</v>
      </c>
      <c r="D14" s="11">
        <f t="shared" si="0"/>
        <v>61</v>
      </c>
      <c r="E14" s="33">
        <f t="shared" si="1"/>
        <v>58</v>
      </c>
      <c r="F14" s="21">
        <v>57.5</v>
      </c>
    </row>
    <row r="15" spans="1:6" ht="12.75">
      <c r="A15" s="2" t="s">
        <v>15</v>
      </c>
      <c r="B15" s="6">
        <v>57</v>
      </c>
      <c r="C15" s="24">
        <v>64.47</v>
      </c>
      <c r="D15" s="11">
        <f t="shared" si="0"/>
        <v>64</v>
      </c>
      <c r="E15" s="33">
        <f t="shared" si="1"/>
        <v>61</v>
      </c>
      <c r="F15" s="21">
        <v>62.1</v>
      </c>
    </row>
    <row r="16" spans="1:6" ht="12.75">
      <c r="A16" s="2" t="s">
        <v>22</v>
      </c>
      <c r="B16" s="3">
        <v>69</v>
      </c>
      <c r="C16" s="21">
        <v>75.13</v>
      </c>
      <c r="D16" s="11">
        <f t="shared" si="0"/>
        <v>75</v>
      </c>
      <c r="E16" s="33">
        <f t="shared" si="1"/>
        <v>72</v>
      </c>
      <c r="F16" s="21">
        <v>72.18</v>
      </c>
    </row>
    <row r="17" spans="1:7" ht="12.75">
      <c r="A17" s="2" t="s">
        <v>42</v>
      </c>
      <c r="B17" s="3">
        <v>56</v>
      </c>
      <c r="C17" s="21">
        <v>51.5</v>
      </c>
      <c r="D17" s="11">
        <f t="shared" si="0"/>
        <v>51</v>
      </c>
      <c r="E17" s="33">
        <f t="shared" si="1"/>
        <v>49</v>
      </c>
      <c r="F17" s="21">
        <v>55.1</v>
      </c>
      <c r="G17" s="53"/>
    </row>
    <row r="18" spans="1:7" ht="12.75">
      <c r="A18" s="2" t="s">
        <v>19</v>
      </c>
      <c r="B18" s="3">
        <v>58</v>
      </c>
      <c r="C18" s="21">
        <v>60.22</v>
      </c>
      <c r="D18" s="11">
        <f t="shared" si="0"/>
        <v>60</v>
      </c>
      <c r="E18" s="33">
        <f t="shared" si="1"/>
        <v>57</v>
      </c>
      <c r="F18" s="21">
        <v>57</v>
      </c>
      <c r="G18" s="53"/>
    </row>
    <row r="19" spans="1:6" ht="12.75">
      <c r="A19" s="2" t="s">
        <v>23</v>
      </c>
      <c r="B19" s="3">
        <v>70</v>
      </c>
      <c r="C19" s="21">
        <v>71.6</v>
      </c>
      <c r="D19" s="11">
        <f t="shared" si="0"/>
        <v>71</v>
      </c>
      <c r="E19" s="33">
        <f t="shared" si="1"/>
        <v>68</v>
      </c>
      <c r="F19" s="21">
        <v>74.82</v>
      </c>
    </row>
    <row r="20" spans="1:6" ht="12.75">
      <c r="A20" s="2" t="s">
        <v>26</v>
      </c>
      <c r="B20" s="6">
        <v>49</v>
      </c>
      <c r="C20" s="24">
        <v>45</v>
      </c>
      <c r="D20" s="11">
        <f t="shared" si="0"/>
        <v>45</v>
      </c>
      <c r="E20" s="33">
        <f t="shared" si="1"/>
        <v>43</v>
      </c>
      <c r="F20" s="21">
        <v>51.38</v>
      </c>
    </row>
    <row r="21" spans="1:6" ht="12.75">
      <c r="A21" s="2" t="s">
        <v>30</v>
      </c>
      <c r="B21" s="6">
        <v>43</v>
      </c>
      <c r="C21" s="24">
        <v>45.08</v>
      </c>
      <c r="D21" s="11">
        <f t="shared" si="0"/>
        <v>45</v>
      </c>
      <c r="E21" s="33">
        <f t="shared" si="1"/>
        <v>43</v>
      </c>
      <c r="F21" s="21">
        <v>43.83</v>
      </c>
    </row>
    <row r="22" spans="1:6" ht="12.75">
      <c r="A22" s="2" t="s">
        <v>72</v>
      </c>
      <c r="B22" s="3">
        <v>22</v>
      </c>
      <c r="C22" s="21"/>
      <c r="D22" s="11">
        <f t="shared" si="0"/>
        <v>0</v>
      </c>
      <c r="E22" s="33">
        <f t="shared" si="1"/>
        <v>0</v>
      </c>
      <c r="F22" s="21"/>
    </row>
    <row r="23" spans="1:7" ht="12.75">
      <c r="A23" s="2" t="s">
        <v>38</v>
      </c>
      <c r="B23" s="3">
        <v>68</v>
      </c>
      <c r="C23" s="43">
        <v>79.17</v>
      </c>
      <c r="D23" s="11">
        <f t="shared" si="0"/>
        <v>79</v>
      </c>
      <c r="E23" s="33">
        <f t="shared" si="1"/>
        <v>76</v>
      </c>
      <c r="F23" s="43">
        <v>72.79</v>
      </c>
      <c r="G23" s="45" t="s">
        <v>106</v>
      </c>
    </row>
    <row r="24" spans="1:7" ht="12.75">
      <c r="A24" s="2" t="s">
        <v>115</v>
      </c>
      <c r="B24" s="3">
        <v>43</v>
      </c>
      <c r="C24" s="43">
        <v>43.8</v>
      </c>
      <c r="D24" s="11">
        <f t="shared" si="0"/>
        <v>43</v>
      </c>
      <c r="E24" s="33">
        <f t="shared" si="1"/>
        <v>41</v>
      </c>
      <c r="F24" s="47">
        <v>46.2</v>
      </c>
      <c r="G24" s="54"/>
    </row>
    <row r="25" spans="1:7" ht="12.75">
      <c r="A25" s="2" t="s">
        <v>128</v>
      </c>
      <c r="B25" s="3">
        <v>48</v>
      </c>
      <c r="C25" s="43">
        <v>52.92</v>
      </c>
      <c r="D25" s="11">
        <f t="shared" si="0"/>
        <v>52</v>
      </c>
      <c r="E25" s="33">
        <f t="shared" si="1"/>
        <v>50</v>
      </c>
      <c r="F25" s="43">
        <v>53</v>
      </c>
      <c r="G25" s="54"/>
    </row>
    <row r="26" spans="1:7" ht="12.75">
      <c r="A26" s="2" t="s">
        <v>129</v>
      </c>
      <c r="B26" s="3">
        <v>49</v>
      </c>
      <c r="C26" s="43">
        <v>50.75</v>
      </c>
      <c r="D26" s="11">
        <f t="shared" si="0"/>
        <v>50</v>
      </c>
      <c r="E26" s="33">
        <f t="shared" si="1"/>
        <v>48</v>
      </c>
      <c r="F26" s="43">
        <v>50.54</v>
      </c>
      <c r="G26" s="54"/>
    </row>
    <row r="27" spans="1:7" ht="12.75">
      <c r="A27" s="2" t="s">
        <v>9</v>
      </c>
      <c r="B27" s="3">
        <v>70</v>
      </c>
      <c r="C27" s="43">
        <v>77.08</v>
      </c>
      <c r="D27" s="11">
        <f t="shared" si="0"/>
        <v>77</v>
      </c>
      <c r="E27" s="33">
        <f t="shared" si="1"/>
        <v>74</v>
      </c>
      <c r="F27" s="43">
        <v>73.67</v>
      </c>
      <c r="G27" s="54"/>
    </row>
    <row r="28" spans="1:7" ht="12.75">
      <c r="A28" s="2" t="s">
        <v>7</v>
      </c>
      <c r="B28" s="3">
        <v>73</v>
      </c>
      <c r="C28" s="43">
        <v>78.72</v>
      </c>
      <c r="D28" s="11">
        <f t="shared" si="0"/>
        <v>78</v>
      </c>
      <c r="E28" s="33">
        <f t="shared" si="1"/>
        <v>75</v>
      </c>
      <c r="F28" s="43">
        <v>76.71</v>
      </c>
      <c r="G28" s="54"/>
    </row>
    <row r="29" spans="1:7" ht="12.75">
      <c r="A29" s="2" t="s">
        <v>117</v>
      </c>
      <c r="B29" s="3">
        <v>65</v>
      </c>
      <c r="C29" s="43">
        <v>67.55</v>
      </c>
      <c r="D29" s="11">
        <f t="shared" si="0"/>
        <v>67</v>
      </c>
      <c r="E29" s="33">
        <f t="shared" si="1"/>
        <v>64</v>
      </c>
      <c r="F29" s="47">
        <v>68.26</v>
      </c>
      <c r="G29" s="54"/>
    </row>
    <row r="30" spans="1:7" ht="12.75">
      <c r="A30" s="2" t="s">
        <v>8</v>
      </c>
      <c r="B30" s="3">
        <v>46</v>
      </c>
      <c r="C30" s="43">
        <v>47.58</v>
      </c>
      <c r="D30" s="11">
        <f t="shared" si="0"/>
        <v>47</v>
      </c>
      <c r="E30" s="33">
        <f t="shared" si="1"/>
        <v>45</v>
      </c>
      <c r="F30" s="43">
        <v>47.19</v>
      </c>
      <c r="G30" s="54"/>
    </row>
    <row r="31" spans="1:7" ht="12.75">
      <c r="A31" s="2" t="s">
        <v>10</v>
      </c>
      <c r="B31" s="3">
        <v>55</v>
      </c>
      <c r="C31" s="43">
        <v>59.38</v>
      </c>
      <c r="D31" s="11">
        <f t="shared" si="0"/>
        <v>59</v>
      </c>
      <c r="E31" s="33">
        <f t="shared" si="1"/>
        <v>57</v>
      </c>
      <c r="F31" s="43">
        <v>57.93</v>
      </c>
      <c r="G31" s="54"/>
    </row>
    <row r="32" spans="1:7" ht="12.75">
      <c r="A32" s="2" t="s">
        <v>18</v>
      </c>
      <c r="B32" s="3">
        <v>42</v>
      </c>
      <c r="C32" s="21">
        <v>37.67</v>
      </c>
      <c r="D32" s="11">
        <f t="shared" si="0"/>
        <v>37</v>
      </c>
      <c r="E32" s="33">
        <f t="shared" si="1"/>
        <v>36</v>
      </c>
      <c r="F32" s="21">
        <v>43.42</v>
      </c>
      <c r="G32" s="53"/>
    </row>
    <row r="33" spans="1:7" ht="12.75">
      <c r="A33" s="2" t="s">
        <v>24</v>
      </c>
      <c r="B33" s="6">
        <v>36</v>
      </c>
      <c r="C33" s="24">
        <v>45.71</v>
      </c>
      <c r="D33" s="11">
        <f t="shared" si="0"/>
        <v>45</v>
      </c>
      <c r="E33" s="33">
        <f t="shared" si="1"/>
        <v>43</v>
      </c>
      <c r="F33" s="21">
        <v>38.77</v>
      </c>
      <c r="G33" s="44" t="s">
        <v>85</v>
      </c>
    </row>
    <row r="34" spans="1:7" ht="12.75">
      <c r="A34" s="2" t="s">
        <v>98</v>
      </c>
      <c r="B34" s="6">
        <v>39</v>
      </c>
      <c r="C34" s="24">
        <v>39.21</v>
      </c>
      <c r="D34" s="11">
        <f t="shared" si="0"/>
        <v>39</v>
      </c>
      <c r="E34" s="33">
        <f t="shared" si="1"/>
        <v>38</v>
      </c>
      <c r="F34" s="21">
        <v>41.71</v>
      </c>
      <c r="G34" s="44" t="s">
        <v>85</v>
      </c>
    </row>
    <row r="35" spans="1:7" ht="12.75">
      <c r="A35" s="2" t="s">
        <v>99</v>
      </c>
      <c r="B35" s="6">
        <v>44</v>
      </c>
      <c r="C35" s="24">
        <v>42.13</v>
      </c>
      <c r="D35" s="11">
        <f t="shared" si="0"/>
        <v>42</v>
      </c>
      <c r="E35" s="33">
        <f t="shared" si="1"/>
        <v>40</v>
      </c>
      <c r="F35" s="21">
        <v>45.94</v>
      </c>
      <c r="G35" s="44" t="s">
        <v>85</v>
      </c>
    </row>
    <row r="36" spans="1:7" ht="12.75">
      <c r="A36" s="2" t="s">
        <v>100</v>
      </c>
      <c r="B36" s="6">
        <v>30</v>
      </c>
      <c r="C36" s="24">
        <v>28.83</v>
      </c>
      <c r="D36" s="11">
        <f t="shared" si="0"/>
        <v>28</v>
      </c>
      <c r="E36" s="33">
        <f t="shared" si="1"/>
        <v>27</v>
      </c>
      <c r="F36" s="21">
        <v>31.46</v>
      </c>
      <c r="G36" s="44" t="s">
        <v>85</v>
      </c>
    </row>
    <row r="37" spans="1:6" ht="12.75">
      <c r="A37" s="2" t="s">
        <v>16</v>
      </c>
      <c r="B37" s="6">
        <v>59</v>
      </c>
      <c r="C37" s="24">
        <v>65.47</v>
      </c>
      <c r="D37" s="11">
        <f t="shared" si="0"/>
        <v>65</v>
      </c>
      <c r="E37" s="33">
        <f t="shared" si="1"/>
        <v>62</v>
      </c>
      <c r="F37" s="21">
        <v>63.34</v>
      </c>
    </row>
    <row r="38" spans="1:7" ht="12.75">
      <c r="A38" s="2"/>
      <c r="B38" s="6"/>
      <c r="C38" s="25"/>
      <c r="D38" s="11"/>
      <c r="E38" s="33"/>
      <c r="F38" s="21"/>
      <c r="G38" s="63"/>
    </row>
    <row r="39" spans="1:7" s="10" customFormat="1" ht="15.75">
      <c r="A39" s="8" t="s">
        <v>4</v>
      </c>
      <c r="B39" s="9">
        <f>SUM(B5:B38)</f>
        <v>1615</v>
      </c>
      <c r="C39" s="26">
        <f>SUM(C5:C37)</f>
        <v>1666.4500000000003</v>
      </c>
      <c r="D39" s="12">
        <f>SUM(D5:D38)</f>
        <v>1652</v>
      </c>
      <c r="E39" s="34">
        <f>SUM(E5:E38)</f>
        <v>1587</v>
      </c>
      <c r="F39" s="12">
        <f>SUM(F5:F38)</f>
        <v>1668.7800000000004</v>
      </c>
      <c r="G39" s="44"/>
    </row>
    <row r="40" spans="1:6" ht="12.75">
      <c r="A40" s="2"/>
      <c r="B40" s="3"/>
      <c r="C40" s="21"/>
      <c r="D40" s="11"/>
      <c r="E40" s="33"/>
      <c r="F40" s="21"/>
    </row>
    <row r="41" spans="5:6" ht="12.75">
      <c r="E41" s="64"/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5</v>
      </c>
      <c r="C43" s="21"/>
      <c r="D43" s="11">
        <f>ROUNDDOWN(C43,0)</f>
        <v>0</v>
      </c>
      <c r="E43" s="33">
        <f>ROUNDUP((D43*0.95),0)</f>
        <v>0</v>
      </c>
      <c r="F43" s="21"/>
    </row>
    <row r="44" spans="1:6" ht="12.75">
      <c r="A44" s="2" t="s">
        <v>29</v>
      </c>
      <c r="B44" s="3">
        <v>33</v>
      </c>
      <c r="C44" s="21">
        <v>27.17</v>
      </c>
      <c r="D44" s="11">
        <f>ROUNDDOWN(C44,0)</f>
        <v>27</v>
      </c>
      <c r="E44" s="33">
        <f>ROUNDUP((D44*0.95),0)</f>
        <v>26</v>
      </c>
      <c r="F44" s="21">
        <v>33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38</v>
      </c>
      <c r="C46" s="27">
        <f>SUM(C43:C45)</f>
        <v>27.17</v>
      </c>
      <c r="D46" s="13">
        <f>SUM(D42:D45)</f>
        <v>27</v>
      </c>
      <c r="E46" s="35">
        <f>SUM(E42:E45)</f>
        <v>26</v>
      </c>
      <c r="F46" s="21">
        <f>SUM(F42:F45)</f>
        <v>33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134</v>
      </c>
    </row>
    <row r="56" spans="1:4" ht="12.75">
      <c r="A56" s="56" t="s">
        <v>141</v>
      </c>
      <c r="B56" s="57"/>
      <c r="C56" s="58"/>
      <c r="D56" s="57"/>
    </row>
    <row r="57" spans="1:3" ht="12.75">
      <c r="A57" s="56"/>
      <c r="B57" s="61"/>
      <c r="C57" s="58"/>
    </row>
    <row r="58" ht="12.75">
      <c r="B58" s="1" t="s">
        <v>130</v>
      </c>
    </row>
    <row r="59" ht="12.75">
      <c r="A59" t="s">
        <v>52</v>
      </c>
    </row>
    <row r="60" spans="1:2" ht="12.75">
      <c r="A60" t="s">
        <v>53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110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  <col min="7" max="7" width="7.28125" style="44" customWidth="1"/>
  </cols>
  <sheetData>
    <row r="1" spans="1:6" ht="12.75">
      <c r="A1" s="4" t="s">
        <v>127</v>
      </c>
      <c r="B1" s="3"/>
      <c r="C1" s="21"/>
      <c r="D1" s="5" t="s">
        <v>131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109</v>
      </c>
      <c r="C3" s="22" t="s">
        <v>121</v>
      </c>
      <c r="D3" s="38" t="s">
        <v>122</v>
      </c>
      <c r="E3" s="39" t="s">
        <v>123</v>
      </c>
      <c r="F3" s="37" t="s">
        <v>132</v>
      </c>
    </row>
    <row r="4" spans="1:6" ht="12.75">
      <c r="A4" s="2"/>
      <c r="B4" s="5"/>
      <c r="C4" s="23"/>
      <c r="D4" s="15"/>
      <c r="E4" s="33"/>
      <c r="F4" s="21"/>
    </row>
    <row r="5" spans="1:7" ht="12.75">
      <c r="A5" s="2" t="s">
        <v>3</v>
      </c>
      <c r="B5" s="6">
        <v>32</v>
      </c>
      <c r="C5" s="24">
        <v>36.17</v>
      </c>
      <c r="D5" s="11">
        <f aca="true" t="shared" si="0" ref="D5:D37">ROUNDDOWN(C5,0)</f>
        <v>36</v>
      </c>
      <c r="E5" s="33">
        <f aca="true" t="shared" si="1" ref="E5:E37">ROUNDUP((D5*0.95),0)</f>
        <v>35</v>
      </c>
      <c r="F5" s="21">
        <v>32.76</v>
      </c>
      <c r="G5" s="44" t="s">
        <v>113</v>
      </c>
    </row>
    <row r="6" spans="1:7" ht="12.75">
      <c r="A6" s="2" t="s">
        <v>114</v>
      </c>
      <c r="B6" s="6">
        <v>32</v>
      </c>
      <c r="C6" s="24">
        <v>33.25</v>
      </c>
      <c r="D6" s="11">
        <f t="shared" si="0"/>
        <v>33</v>
      </c>
      <c r="E6" s="33">
        <f t="shared" si="1"/>
        <v>32</v>
      </c>
      <c r="F6" s="21">
        <v>33.22</v>
      </c>
      <c r="G6" s="44" t="s">
        <v>113</v>
      </c>
    </row>
    <row r="7" spans="1:6" ht="12.75">
      <c r="A7" s="2" t="s">
        <v>12</v>
      </c>
      <c r="B7" s="3">
        <v>58</v>
      </c>
      <c r="C7" s="21">
        <v>62.55</v>
      </c>
      <c r="D7" s="11">
        <f t="shared" si="0"/>
        <v>62</v>
      </c>
      <c r="E7" s="33">
        <f t="shared" si="1"/>
        <v>59</v>
      </c>
      <c r="F7" s="21">
        <v>62.09</v>
      </c>
    </row>
    <row r="8" spans="1:6" ht="12.75">
      <c r="A8" s="2" t="s">
        <v>39</v>
      </c>
      <c r="B8" s="3">
        <v>41</v>
      </c>
      <c r="C8" s="21">
        <v>46.07</v>
      </c>
      <c r="D8" s="11">
        <f t="shared" si="0"/>
        <v>46</v>
      </c>
      <c r="E8" s="33">
        <f t="shared" si="1"/>
        <v>44</v>
      </c>
      <c r="F8" s="21">
        <v>43.79</v>
      </c>
    </row>
    <row r="9" spans="1:7" ht="12.75">
      <c r="A9" s="2" t="s">
        <v>20</v>
      </c>
      <c r="B9" s="3">
        <v>38</v>
      </c>
      <c r="C9" s="21">
        <v>42.5</v>
      </c>
      <c r="D9" s="11">
        <f t="shared" si="0"/>
        <v>42</v>
      </c>
      <c r="E9" s="33">
        <f t="shared" si="1"/>
        <v>40</v>
      </c>
      <c r="F9" s="43">
        <v>45.65</v>
      </c>
      <c r="G9" s="45" t="s">
        <v>106</v>
      </c>
    </row>
    <row r="10" spans="1:7" ht="12.75">
      <c r="A10" s="2" t="s">
        <v>40</v>
      </c>
      <c r="B10" s="6">
        <v>15</v>
      </c>
      <c r="C10" s="24">
        <v>14.54</v>
      </c>
      <c r="D10" s="11">
        <f t="shared" si="0"/>
        <v>14</v>
      </c>
      <c r="E10" s="33">
        <f t="shared" si="1"/>
        <v>14</v>
      </c>
      <c r="F10" s="21">
        <v>14.78</v>
      </c>
      <c r="G10" s="45" t="s">
        <v>106</v>
      </c>
    </row>
    <row r="11" spans="1:6" ht="12.75">
      <c r="A11" s="2" t="s">
        <v>41</v>
      </c>
      <c r="B11" s="3">
        <v>41</v>
      </c>
      <c r="C11" s="21">
        <v>45.51</v>
      </c>
      <c r="D11" s="11">
        <f t="shared" si="0"/>
        <v>45</v>
      </c>
      <c r="E11" s="33">
        <f t="shared" si="1"/>
        <v>43</v>
      </c>
      <c r="F11" s="21">
        <v>43.33</v>
      </c>
    </row>
    <row r="12" spans="1:6" ht="12.75">
      <c r="A12" s="2" t="s">
        <v>11</v>
      </c>
      <c r="B12" s="3">
        <v>52</v>
      </c>
      <c r="C12" s="21">
        <v>61.31</v>
      </c>
      <c r="D12" s="11">
        <f t="shared" si="0"/>
        <v>61</v>
      </c>
      <c r="E12" s="33">
        <f t="shared" si="1"/>
        <v>58</v>
      </c>
      <c r="F12" s="21">
        <v>54.71</v>
      </c>
    </row>
    <row r="13" spans="1:6" ht="12.75">
      <c r="A13" s="2" t="s">
        <v>21</v>
      </c>
      <c r="B13" s="3">
        <v>41</v>
      </c>
      <c r="C13" s="21">
        <v>46.16</v>
      </c>
      <c r="D13" s="11">
        <f t="shared" si="0"/>
        <v>46</v>
      </c>
      <c r="E13" s="33">
        <f t="shared" si="1"/>
        <v>44</v>
      </c>
      <c r="F13" s="21">
        <v>47.59</v>
      </c>
    </row>
    <row r="14" spans="1:6" ht="12.75">
      <c r="A14" s="2" t="s">
        <v>17</v>
      </c>
      <c r="B14" s="6">
        <v>55</v>
      </c>
      <c r="C14" s="24">
        <v>57.42</v>
      </c>
      <c r="D14" s="11">
        <f t="shared" si="0"/>
        <v>57</v>
      </c>
      <c r="E14" s="33">
        <f t="shared" si="1"/>
        <v>55</v>
      </c>
      <c r="F14" s="21">
        <v>56.14</v>
      </c>
    </row>
    <row r="15" spans="1:6" ht="12.75">
      <c r="A15" s="2" t="s">
        <v>15</v>
      </c>
      <c r="B15" s="6">
        <v>61</v>
      </c>
      <c r="C15" s="24">
        <v>60.77</v>
      </c>
      <c r="D15" s="11">
        <f t="shared" si="0"/>
        <v>60</v>
      </c>
      <c r="E15" s="33">
        <f t="shared" si="1"/>
        <v>57</v>
      </c>
      <c r="F15" s="21">
        <v>65.07</v>
      </c>
    </row>
    <row r="16" spans="1:6" ht="12.75">
      <c r="A16" s="2" t="s">
        <v>22</v>
      </c>
      <c r="B16" s="3">
        <v>69</v>
      </c>
      <c r="C16" s="21">
        <v>72.34</v>
      </c>
      <c r="D16" s="11">
        <f t="shared" si="0"/>
        <v>72</v>
      </c>
      <c r="E16" s="33">
        <f t="shared" si="1"/>
        <v>69</v>
      </c>
      <c r="F16" s="21">
        <v>75.04</v>
      </c>
    </row>
    <row r="17" spans="1:7" ht="12.75">
      <c r="A17" s="2" t="s">
        <v>42</v>
      </c>
      <c r="B17" s="3">
        <v>50</v>
      </c>
      <c r="C17" s="21">
        <v>58.08</v>
      </c>
      <c r="D17" s="11">
        <f t="shared" si="0"/>
        <v>58</v>
      </c>
      <c r="E17" s="33">
        <f t="shared" si="1"/>
        <v>56</v>
      </c>
      <c r="F17" s="21">
        <v>52.35</v>
      </c>
      <c r="G17" s="53"/>
    </row>
    <row r="18" spans="1:7" ht="12.75">
      <c r="A18" s="2" t="s">
        <v>19</v>
      </c>
      <c r="B18" s="3">
        <v>56</v>
      </c>
      <c r="C18" s="21">
        <v>61.59</v>
      </c>
      <c r="D18" s="11">
        <f t="shared" si="0"/>
        <v>61</v>
      </c>
      <c r="E18" s="33">
        <f t="shared" si="1"/>
        <v>58</v>
      </c>
      <c r="F18" s="21">
        <v>57.75</v>
      </c>
      <c r="G18" s="53"/>
    </row>
    <row r="19" spans="1:6" ht="12.75">
      <c r="A19" s="2" t="s">
        <v>23</v>
      </c>
      <c r="B19" s="3">
        <v>76</v>
      </c>
      <c r="C19" s="21">
        <v>73.33</v>
      </c>
      <c r="D19" s="11">
        <f t="shared" si="0"/>
        <v>73</v>
      </c>
      <c r="E19" s="33">
        <f t="shared" si="1"/>
        <v>70</v>
      </c>
      <c r="F19" s="21">
        <v>82.8</v>
      </c>
    </row>
    <row r="20" spans="1:6" ht="12.75">
      <c r="A20" s="2" t="s">
        <v>26</v>
      </c>
      <c r="B20" s="6">
        <v>51</v>
      </c>
      <c r="C20" s="24">
        <v>51</v>
      </c>
      <c r="D20" s="11">
        <f t="shared" si="0"/>
        <v>51</v>
      </c>
      <c r="E20" s="33">
        <f t="shared" si="1"/>
        <v>49</v>
      </c>
      <c r="F20" s="21">
        <v>53.4</v>
      </c>
    </row>
    <row r="21" spans="1:6" ht="12.75">
      <c r="A21" s="2" t="s">
        <v>30</v>
      </c>
      <c r="B21" s="6">
        <v>45</v>
      </c>
      <c r="C21" s="24">
        <v>45.13</v>
      </c>
      <c r="D21" s="11">
        <f t="shared" si="0"/>
        <v>45</v>
      </c>
      <c r="E21" s="33">
        <f t="shared" si="1"/>
        <v>43</v>
      </c>
      <c r="F21" s="21">
        <v>49.85</v>
      </c>
    </row>
    <row r="22" spans="1:6" ht="12.75">
      <c r="A22" s="2" t="s">
        <v>72</v>
      </c>
      <c r="B22" s="3">
        <v>22</v>
      </c>
      <c r="C22" s="21">
        <v>23.47</v>
      </c>
      <c r="D22" s="11">
        <f t="shared" si="0"/>
        <v>23</v>
      </c>
      <c r="E22" s="33">
        <f t="shared" si="1"/>
        <v>22</v>
      </c>
      <c r="F22" s="21">
        <v>25.76</v>
      </c>
    </row>
    <row r="23" spans="1:7" ht="12.75">
      <c r="A23" s="2" t="s">
        <v>38</v>
      </c>
      <c r="B23" s="3">
        <v>71</v>
      </c>
      <c r="C23" s="43">
        <v>71.21</v>
      </c>
      <c r="D23" s="11">
        <f t="shared" si="0"/>
        <v>71</v>
      </c>
      <c r="E23" s="33">
        <f t="shared" si="1"/>
        <v>68</v>
      </c>
      <c r="F23" s="43">
        <v>73.14</v>
      </c>
      <c r="G23" s="45" t="s">
        <v>106</v>
      </c>
    </row>
    <row r="24" spans="1:7" ht="12.75">
      <c r="A24" s="2" t="s">
        <v>115</v>
      </c>
      <c r="B24" s="3">
        <v>44</v>
      </c>
      <c r="C24" s="43">
        <v>45.68</v>
      </c>
      <c r="D24" s="11">
        <f t="shared" si="0"/>
        <v>45</v>
      </c>
      <c r="E24" s="33">
        <f t="shared" si="1"/>
        <v>43</v>
      </c>
      <c r="F24" s="47">
        <v>42.17</v>
      </c>
      <c r="G24" s="54"/>
    </row>
    <row r="25" spans="1:7" ht="12.75">
      <c r="A25" s="2" t="s">
        <v>128</v>
      </c>
      <c r="B25" s="3">
        <v>46</v>
      </c>
      <c r="C25" s="43">
        <v>50.58</v>
      </c>
      <c r="D25" s="11">
        <f t="shared" si="0"/>
        <v>50</v>
      </c>
      <c r="E25" s="33">
        <f t="shared" si="1"/>
        <v>48</v>
      </c>
      <c r="F25" s="59">
        <v>50.1</v>
      </c>
      <c r="G25" s="54"/>
    </row>
    <row r="26" spans="1:7" ht="12.75">
      <c r="A26" s="2" t="s">
        <v>129</v>
      </c>
      <c r="B26" s="3">
        <v>48</v>
      </c>
      <c r="C26" s="43">
        <v>51.18</v>
      </c>
      <c r="D26" s="11">
        <f t="shared" si="0"/>
        <v>51</v>
      </c>
      <c r="E26" s="33">
        <f t="shared" si="1"/>
        <v>49</v>
      </c>
      <c r="F26" s="59">
        <v>50.57</v>
      </c>
      <c r="G26" s="54"/>
    </row>
    <row r="27" spans="1:7" ht="12.75">
      <c r="A27" s="2" t="s">
        <v>9</v>
      </c>
      <c r="B27" s="3">
        <v>63</v>
      </c>
      <c r="C27" s="43">
        <v>73.33</v>
      </c>
      <c r="D27" s="11">
        <f t="shared" si="0"/>
        <v>73</v>
      </c>
      <c r="E27" s="33">
        <f t="shared" si="1"/>
        <v>70</v>
      </c>
      <c r="F27" s="43">
        <v>65.57</v>
      </c>
      <c r="G27" s="54"/>
    </row>
    <row r="28" spans="1:7" ht="12.75">
      <c r="A28" s="2" t="s">
        <v>7</v>
      </c>
      <c r="B28" s="3">
        <v>66</v>
      </c>
      <c r="C28" s="43">
        <v>76.26</v>
      </c>
      <c r="D28" s="11">
        <f t="shared" si="0"/>
        <v>76</v>
      </c>
      <c r="E28" s="33">
        <f t="shared" si="1"/>
        <v>73</v>
      </c>
      <c r="F28" s="43">
        <v>68.13</v>
      </c>
      <c r="G28" s="54"/>
    </row>
    <row r="29" spans="1:7" ht="12.75">
      <c r="A29" s="2" t="s">
        <v>117</v>
      </c>
      <c r="B29" s="3">
        <v>60</v>
      </c>
      <c r="C29" s="43">
        <v>68.26</v>
      </c>
      <c r="D29" s="11">
        <f t="shared" si="0"/>
        <v>68</v>
      </c>
      <c r="E29" s="33">
        <f t="shared" si="1"/>
        <v>65</v>
      </c>
      <c r="F29" s="60">
        <v>67.53</v>
      </c>
      <c r="G29" s="54"/>
    </row>
    <row r="30" spans="1:7" ht="12.75">
      <c r="A30" s="2" t="s">
        <v>8</v>
      </c>
      <c r="B30" s="3">
        <v>44</v>
      </c>
      <c r="C30" s="43">
        <v>48.94</v>
      </c>
      <c r="D30" s="11">
        <f t="shared" si="0"/>
        <v>48</v>
      </c>
      <c r="E30" s="33">
        <f t="shared" si="1"/>
        <v>46</v>
      </c>
      <c r="F30" s="43">
        <v>49</v>
      </c>
      <c r="G30" s="54"/>
    </row>
    <row r="31" spans="1:7" ht="12.75">
      <c r="A31" s="2" t="s">
        <v>10</v>
      </c>
      <c r="B31" s="3">
        <v>53</v>
      </c>
      <c r="C31" s="43">
        <v>57.13</v>
      </c>
      <c r="D31" s="11">
        <f t="shared" si="0"/>
        <v>57</v>
      </c>
      <c r="E31" s="33">
        <f t="shared" si="1"/>
        <v>55</v>
      </c>
      <c r="F31" s="59">
        <v>58</v>
      </c>
      <c r="G31" s="54"/>
    </row>
    <row r="32" spans="1:7" ht="12.75">
      <c r="A32" s="2" t="s">
        <v>18</v>
      </c>
      <c r="B32" s="3">
        <v>49</v>
      </c>
      <c r="C32" s="21">
        <v>44.42</v>
      </c>
      <c r="D32" s="11">
        <f t="shared" si="0"/>
        <v>44</v>
      </c>
      <c r="E32" s="33">
        <f t="shared" si="1"/>
        <v>42</v>
      </c>
      <c r="F32" s="21">
        <v>54.79</v>
      </c>
      <c r="G32" s="53"/>
    </row>
    <row r="33" spans="1:7" ht="12.75">
      <c r="A33" s="2" t="s">
        <v>24</v>
      </c>
      <c r="B33" s="6">
        <v>36</v>
      </c>
      <c r="C33" s="24">
        <v>37.69</v>
      </c>
      <c r="D33" s="11">
        <f t="shared" si="0"/>
        <v>37</v>
      </c>
      <c r="E33" s="33">
        <f t="shared" si="1"/>
        <v>36</v>
      </c>
      <c r="F33" s="21">
        <v>38.71</v>
      </c>
      <c r="G33" s="44" t="s">
        <v>85</v>
      </c>
    </row>
    <row r="34" spans="1:7" ht="12.75">
      <c r="A34" s="2" t="s">
        <v>98</v>
      </c>
      <c r="B34" s="6">
        <v>38</v>
      </c>
      <c r="C34" s="24">
        <v>41.28</v>
      </c>
      <c r="D34" s="11">
        <f t="shared" si="0"/>
        <v>41</v>
      </c>
      <c r="E34" s="33">
        <f t="shared" si="1"/>
        <v>39</v>
      </c>
      <c r="F34" s="21">
        <v>40.52</v>
      </c>
      <c r="G34" s="44" t="s">
        <v>85</v>
      </c>
    </row>
    <row r="35" spans="1:7" ht="12.75">
      <c r="A35" s="2" t="s">
        <v>99</v>
      </c>
      <c r="B35" s="6">
        <v>46</v>
      </c>
      <c r="C35" s="24">
        <v>46.26</v>
      </c>
      <c r="D35" s="11">
        <f t="shared" si="0"/>
        <v>46</v>
      </c>
      <c r="E35" s="33">
        <f t="shared" si="1"/>
        <v>44</v>
      </c>
      <c r="F35" s="21">
        <v>47.89</v>
      </c>
      <c r="G35" s="44" t="s">
        <v>85</v>
      </c>
    </row>
    <row r="36" spans="1:7" ht="12.75">
      <c r="A36" s="2" t="s">
        <v>100</v>
      </c>
      <c r="B36" s="6">
        <v>29</v>
      </c>
      <c r="C36" s="24">
        <v>31.38</v>
      </c>
      <c r="D36" s="11">
        <f t="shared" si="0"/>
        <v>31</v>
      </c>
      <c r="E36" s="33">
        <f t="shared" si="1"/>
        <v>30</v>
      </c>
      <c r="F36" s="21">
        <v>31.32</v>
      </c>
      <c r="G36" s="44" t="s">
        <v>85</v>
      </c>
    </row>
    <row r="37" spans="1:6" ht="12.75">
      <c r="A37" s="2" t="s">
        <v>16</v>
      </c>
      <c r="B37" s="6">
        <v>59</v>
      </c>
      <c r="C37" s="24">
        <v>62.63</v>
      </c>
      <c r="D37" s="11">
        <f t="shared" si="0"/>
        <v>62</v>
      </c>
      <c r="E37" s="33">
        <f t="shared" si="1"/>
        <v>59</v>
      </c>
      <c r="F37" s="21">
        <v>60.4</v>
      </c>
    </row>
    <row r="38" spans="1:7" ht="12.75">
      <c r="A38" s="2"/>
      <c r="B38" s="6"/>
      <c r="C38" s="25"/>
      <c r="D38" s="11"/>
      <c r="E38" s="33"/>
      <c r="F38" s="21"/>
      <c r="G38" s="63"/>
    </row>
    <row r="39" spans="1:7" s="10" customFormat="1" ht="15.75">
      <c r="A39" s="8" t="s">
        <v>4</v>
      </c>
      <c r="B39" s="9">
        <f>SUM(B5:B38)</f>
        <v>1587</v>
      </c>
      <c r="C39" s="26">
        <f>SUM(C5:C37)</f>
        <v>1697.4200000000005</v>
      </c>
      <c r="D39" s="12">
        <f>SUM(D5:D38)</f>
        <v>1685</v>
      </c>
      <c r="E39" s="34">
        <f>SUM(E5:E38)</f>
        <v>1615</v>
      </c>
      <c r="F39" s="12">
        <f>SUM(F5:F38)</f>
        <v>1693.9199999999998</v>
      </c>
      <c r="G39" s="44"/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8</v>
      </c>
      <c r="C43" s="21">
        <v>5</v>
      </c>
      <c r="D43" s="11">
        <f>ROUNDDOWN(C43,0)</f>
        <v>5</v>
      </c>
      <c r="E43" s="33">
        <f>ROUNDUP((D43*0.95),0)</f>
        <v>5</v>
      </c>
      <c r="F43" s="21">
        <v>7.75</v>
      </c>
    </row>
    <row r="44" spans="1:6" ht="12.75">
      <c r="A44" s="2" t="s">
        <v>29</v>
      </c>
      <c r="B44" s="3">
        <v>29</v>
      </c>
      <c r="C44" s="21">
        <v>34.08</v>
      </c>
      <c r="D44" s="11">
        <f>ROUNDDOWN(C44,0)</f>
        <v>34</v>
      </c>
      <c r="E44" s="33">
        <f>ROUNDUP((D44*0.95),0)</f>
        <v>33</v>
      </c>
      <c r="F44" s="21">
        <v>27.88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37</v>
      </c>
      <c r="C46" s="27">
        <f>SUM(C43:C45)</f>
        <v>39.08</v>
      </c>
      <c r="D46" s="13">
        <f>SUM(D42:D45)</f>
        <v>39</v>
      </c>
      <c r="E46" s="35">
        <f>SUM(E42:E45)</f>
        <v>38</v>
      </c>
      <c r="F46" s="21">
        <f>SUM(F42:F45)</f>
        <v>35.629999999999995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134</v>
      </c>
    </row>
    <row r="56" spans="1:4" ht="12.75">
      <c r="A56" s="56"/>
      <c r="B56" s="57"/>
      <c r="C56" s="58"/>
      <c r="D56" s="57"/>
    </row>
    <row r="57" spans="1:3" ht="12.75">
      <c r="A57" s="62" t="s">
        <v>133</v>
      </c>
      <c r="B57" s="61"/>
      <c r="C57" s="58"/>
    </row>
    <row r="58" ht="12.75">
      <c r="B58" s="1" t="s">
        <v>130</v>
      </c>
    </row>
    <row r="59" ht="12.75">
      <c r="A59" t="s">
        <v>52</v>
      </c>
    </row>
    <row r="60" spans="1:2" ht="12.75">
      <c r="A60" t="s">
        <v>53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110</v>
      </c>
    </row>
  </sheetData>
  <sheetProtection/>
  <printOptions/>
  <pageMargins left="0.3937007874015748" right="0.3937007874015748" top="0.19" bottom="0.2" header="0.19" footer="0.2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7" sqref="F27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  <col min="7" max="7" width="7.28125" style="44" customWidth="1"/>
  </cols>
  <sheetData>
    <row r="1" spans="1:6" ht="12.75">
      <c r="A1" s="4" t="s">
        <v>127</v>
      </c>
      <c r="B1" s="3"/>
      <c r="C1" s="21"/>
      <c r="D1" s="5" t="s">
        <v>111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109</v>
      </c>
      <c r="C3" s="22" t="s">
        <v>121</v>
      </c>
      <c r="D3" s="38" t="s">
        <v>122</v>
      </c>
      <c r="E3" s="39" t="s">
        <v>123</v>
      </c>
      <c r="F3" s="37" t="s">
        <v>120</v>
      </c>
    </row>
    <row r="4" spans="1:6" ht="12.75">
      <c r="A4" s="2"/>
      <c r="B4" s="5"/>
      <c r="C4" s="23"/>
      <c r="D4" s="15"/>
      <c r="E4" s="33"/>
      <c r="F4" s="21"/>
    </row>
    <row r="5" spans="1:7" ht="12.75">
      <c r="A5" s="2" t="s">
        <v>3</v>
      </c>
      <c r="B5" s="6">
        <v>32</v>
      </c>
      <c r="C5" s="24">
        <v>32.92</v>
      </c>
      <c r="D5" s="11">
        <f>ROUNDDOWN(C5,0)</f>
        <v>32</v>
      </c>
      <c r="E5" s="33">
        <v>33</v>
      </c>
      <c r="F5" s="21">
        <v>32.76</v>
      </c>
      <c r="G5" s="44" t="s">
        <v>113</v>
      </c>
    </row>
    <row r="6" spans="1:7" ht="12.75">
      <c r="A6" s="2" t="s">
        <v>114</v>
      </c>
      <c r="B6" s="6">
        <v>32</v>
      </c>
      <c r="C6" s="24">
        <v>37.58</v>
      </c>
      <c r="D6" s="11">
        <f aca="true" t="shared" si="0" ref="D6:D37">ROUNDDOWN(C6,0)</f>
        <v>37</v>
      </c>
      <c r="E6" s="33">
        <v>34</v>
      </c>
      <c r="F6" s="21">
        <v>33.22</v>
      </c>
      <c r="G6" s="44" t="s">
        <v>113</v>
      </c>
    </row>
    <row r="7" spans="1:6" ht="12.75">
      <c r="A7" s="2" t="s">
        <v>12</v>
      </c>
      <c r="B7" s="3">
        <v>58</v>
      </c>
      <c r="C7" s="21">
        <v>64.13</v>
      </c>
      <c r="D7" s="11">
        <f t="shared" si="0"/>
        <v>64</v>
      </c>
      <c r="E7" s="33">
        <f aca="true" t="shared" si="1" ref="E7:E37">ROUNDUP((D7*0.95),0)</f>
        <v>61</v>
      </c>
      <c r="F7" s="21">
        <v>62.09</v>
      </c>
    </row>
    <row r="8" spans="1:6" ht="12.75">
      <c r="A8" s="2" t="s">
        <v>39</v>
      </c>
      <c r="B8" s="3">
        <v>41</v>
      </c>
      <c r="C8" s="21">
        <v>45.07</v>
      </c>
      <c r="D8" s="11">
        <f t="shared" si="0"/>
        <v>45</v>
      </c>
      <c r="E8" s="33">
        <f t="shared" si="1"/>
        <v>43</v>
      </c>
      <c r="F8" s="21">
        <v>43.79</v>
      </c>
    </row>
    <row r="9" spans="1:7" ht="12.75">
      <c r="A9" s="2" t="s">
        <v>20</v>
      </c>
      <c r="B9" s="3">
        <v>38</v>
      </c>
      <c r="C9" s="21">
        <v>39.58</v>
      </c>
      <c r="D9" s="11">
        <f t="shared" si="0"/>
        <v>39</v>
      </c>
      <c r="E9" s="33">
        <f t="shared" si="1"/>
        <v>38</v>
      </c>
      <c r="F9" s="43">
        <v>45.56</v>
      </c>
      <c r="G9" s="45" t="s">
        <v>106</v>
      </c>
    </row>
    <row r="10" spans="1:7" ht="12.75">
      <c r="A10" s="2" t="s">
        <v>40</v>
      </c>
      <c r="B10" s="6">
        <v>15</v>
      </c>
      <c r="C10" s="24">
        <v>15.58</v>
      </c>
      <c r="D10" s="11">
        <f t="shared" si="0"/>
        <v>15</v>
      </c>
      <c r="E10" s="33">
        <f t="shared" si="1"/>
        <v>15</v>
      </c>
      <c r="F10" s="21">
        <v>14.84</v>
      </c>
      <c r="G10" s="45" t="s">
        <v>106</v>
      </c>
    </row>
    <row r="11" spans="1:6" ht="12.75">
      <c r="A11" s="2" t="s">
        <v>41</v>
      </c>
      <c r="B11" s="3">
        <v>41</v>
      </c>
      <c r="C11" s="21">
        <v>43.18</v>
      </c>
      <c r="D11" s="11">
        <f t="shared" si="0"/>
        <v>43</v>
      </c>
      <c r="E11" s="33">
        <f t="shared" si="1"/>
        <v>41</v>
      </c>
      <c r="F11" s="21">
        <v>43.33</v>
      </c>
    </row>
    <row r="12" spans="1:6" ht="12.75">
      <c r="A12" s="2" t="s">
        <v>11</v>
      </c>
      <c r="B12" s="3">
        <v>52</v>
      </c>
      <c r="C12" s="21">
        <v>61.29</v>
      </c>
      <c r="D12" s="11">
        <f t="shared" si="0"/>
        <v>61</v>
      </c>
      <c r="E12" s="33">
        <f t="shared" si="1"/>
        <v>58</v>
      </c>
      <c r="F12" s="21">
        <v>54.71</v>
      </c>
    </row>
    <row r="13" spans="1:6" ht="12.75">
      <c r="A13" s="2" t="s">
        <v>21</v>
      </c>
      <c r="B13" s="3">
        <v>41</v>
      </c>
      <c r="C13" s="21">
        <v>46.12</v>
      </c>
      <c r="D13" s="11">
        <f t="shared" si="0"/>
        <v>46</v>
      </c>
      <c r="E13" s="33">
        <f t="shared" si="1"/>
        <v>44</v>
      </c>
      <c r="F13" s="21">
        <v>47.59</v>
      </c>
    </row>
    <row r="14" spans="1:6" ht="12.75">
      <c r="A14" s="2" t="s">
        <v>17</v>
      </c>
      <c r="B14" s="6">
        <v>55</v>
      </c>
      <c r="C14" s="24">
        <v>54.42</v>
      </c>
      <c r="D14" s="11">
        <f t="shared" si="0"/>
        <v>54</v>
      </c>
      <c r="E14" s="33">
        <f t="shared" si="1"/>
        <v>52</v>
      </c>
      <c r="F14" s="21">
        <v>56.14</v>
      </c>
    </row>
    <row r="15" spans="1:6" ht="12.75">
      <c r="A15" s="2" t="s">
        <v>15</v>
      </c>
      <c r="B15" s="6">
        <v>61</v>
      </c>
      <c r="C15" s="24">
        <v>62.77</v>
      </c>
      <c r="D15" s="11">
        <f t="shared" si="0"/>
        <v>62</v>
      </c>
      <c r="E15" s="33">
        <f t="shared" si="1"/>
        <v>59</v>
      </c>
      <c r="F15" s="21">
        <v>65.24</v>
      </c>
    </row>
    <row r="16" spans="1:6" ht="12.75">
      <c r="A16" s="2" t="s">
        <v>22</v>
      </c>
      <c r="B16" s="3">
        <v>69</v>
      </c>
      <c r="C16" s="21">
        <v>73.93</v>
      </c>
      <c r="D16" s="11">
        <f t="shared" si="0"/>
        <v>73</v>
      </c>
      <c r="E16" s="33">
        <f t="shared" si="1"/>
        <v>70</v>
      </c>
      <c r="F16" s="21">
        <v>75.04</v>
      </c>
    </row>
    <row r="17" spans="1:7" ht="12.75">
      <c r="A17" s="2" t="s">
        <v>42</v>
      </c>
      <c r="B17" s="3">
        <v>50</v>
      </c>
      <c r="C17" s="21">
        <v>56.5</v>
      </c>
      <c r="D17" s="11">
        <f t="shared" si="0"/>
        <v>56</v>
      </c>
      <c r="E17" s="33">
        <f t="shared" si="1"/>
        <v>54</v>
      </c>
      <c r="F17" s="21">
        <v>52.1</v>
      </c>
      <c r="G17" s="53"/>
    </row>
    <row r="18" spans="1:7" ht="12.75">
      <c r="A18" s="2" t="s">
        <v>19</v>
      </c>
      <c r="B18" s="3">
        <v>56</v>
      </c>
      <c r="C18" s="21">
        <v>58.63</v>
      </c>
      <c r="D18" s="11">
        <f t="shared" si="0"/>
        <v>58</v>
      </c>
      <c r="E18" s="33">
        <f t="shared" si="1"/>
        <v>56</v>
      </c>
      <c r="F18" s="21">
        <v>57.75</v>
      </c>
      <c r="G18" s="53"/>
    </row>
    <row r="19" spans="1:6" ht="12.75">
      <c r="A19" s="2" t="s">
        <v>23</v>
      </c>
      <c r="B19" s="3">
        <v>76</v>
      </c>
      <c r="C19" s="21">
        <v>73.08</v>
      </c>
      <c r="D19" s="11">
        <f t="shared" si="0"/>
        <v>73</v>
      </c>
      <c r="E19" s="33">
        <f t="shared" si="1"/>
        <v>70</v>
      </c>
      <c r="F19" s="21">
        <v>82.8</v>
      </c>
    </row>
    <row r="20" spans="1:6" ht="12.75">
      <c r="A20" s="2" t="s">
        <v>26</v>
      </c>
      <c r="B20" s="6">
        <v>51</v>
      </c>
      <c r="C20" s="24">
        <v>53.33</v>
      </c>
      <c r="D20" s="11">
        <f t="shared" si="0"/>
        <v>53</v>
      </c>
      <c r="E20" s="33">
        <f t="shared" si="1"/>
        <v>51</v>
      </c>
      <c r="F20" s="21">
        <v>53.4</v>
      </c>
    </row>
    <row r="21" spans="1:6" ht="12.75">
      <c r="A21" s="2" t="s">
        <v>30</v>
      </c>
      <c r="B21" s="6">
        <v>45</v>
      </c>
      <c r="C21" s="24">
        <v>46</v>
      </c>
      <c r="D21" s="11">
        <f t="shared" si="0"/>
        <v>46</v>
      </c>
      <c r="E21" s="33">
        <f t="shared" si="1"/>
        <v>44</v>
      </c>
      <c r="F21" s="21">
        <v>49.9</v>
      </c>
    </row>
    <row r="22" spans="1:6" ht="12.75">
      <c r="A22" s="2" t="s">
        <v>72</v>
      </c>
      <c r="B22" s="3">
        <v>22</v>
      </c>
      <c r="C22" s="21">
        <v>24.72</v>
      </c>
      <c r="D22" s="11">
        <f t="shared" si="0"/>
        <v>24</v>
      </c>
      <c r="E22" s="33">
        <f t="shared" si="1"/>
        <v>23</v>
      </c>
      <c r="F22" s="21">
        <v>25.93</v>
      </c>
    </row>
    <row r="23" spans="1:7" ht="12.75">
      <c r="A23" s="2" t="s">
        <v>38</v>
      </c>
      <c r="B23" s="3">
        <v>71</v>
      </c>
      <c r="C23" s="43">
        <v>72.17</v>
      </c>
      <c r="D23" s="11">
        <f t="shared" si="0"/>
        <v>72</v>
      </c>
      <c r="E23" s="33">
        <f t="shared" si="1"/>
        <v>69</v>
      </c>
      <c r="F23" s="43">
        <v>73.06</v>
      </c>
      <c r="G23" s="45" t="s">
        <v>106</v>
      </c>
    </row>
    <row r="24" spans="1:7" ht="12.75">
      <c r="A24" s="2" t="s">
        <v>115</v>
      </c>
      <c r="B24" s="3">
        <v>44</v>
      </c>
      <c r="C24" s="21">
        <v>45.92</v>
      </c>
      <c r="D24" s="11">
        <f>ROUNDDOWN(C24,0)</f>
        <v>45</v>
      </c>
      <c r="E24" s="33">
        <f t="shared" si="1"/>
        <v>43</v>
      </c>
      <c r="F24" s="47">
        <v>42.13</v>
      </c>
      <c r="G24" s="54"/>
    </row>
    <row r="25" spans="1:7" ht="12.75">
      <c r="A25" s="2" t="s">
        <v>6</v>
      </c>
      <c r="B25" s="3">
        <v>46</v>
      </c>
      <c r="C25" s="21">
        <v>48.5</v>
      </c>
      <c r="D25" s="11">
        <f t="shared" si="0"/>
        <v>48</v>
      </c>
      <c r="E25" s="33">
        <f t="shared" si="1"/>
        <v>46</v>
      </c>
      <c r="F25" s="43">
        <v>48.56</v>
      </c>
      <c r="G25" s="48" t="s">
        <v>116</v>
      </c>
    </row>
    <row r="26" spans="1:7" ht="12.75">
      <c r="A26" s="2" t="s">
        <v>43</v>
      </c>
      <c r="B26" s="3">
        <v>48</v>
      </c>
      <c r="C26" s="21">
        <v>50.5</v>
      </c>
      <c r="D26" s="11">
        <f t="shared" si="0"/>
        <v>50</v>
      </c>
      <c r="E26" s="33">
        <f t="shared" si="1"/>
        <v>48</v>
      </c>
      <c r="F26" s="43">
        <v>46.89</v>
      </c>
      <c r="G26" s="48" t="s">
        <v>116</v>
      </c>
    </row>
    <row r="27" spans="1:7" ht="12.75">
      <c r="A27" s="2" t="s">
        <v>9</v>
      </c>
      <c r="B27" s="3">
        <v>63</v>
      </c>
      <c r="C27" s="21">
        <v>71.25</v>
      </c>
      <c r="D27" s="11">
        <f t="shared" si="0"/>
        <v>71</v>
      </c>
      <c r="E27" s="33">
        <f t="shared" si="1"/>
        <v>68</v>
      </c>
      <c r="F27" s="43">
        <v>65.57</v>
      </c>
      <c r="G27" s="48" t="s">
        <v>116</v>
      </c>
    </row>
    <row r="28" spans="1:7" ht="12.75">
      <c r="A28" s="2" t="s">
        <v>7</v>
      </c>
      <c r="B28" s="3">
        <v>66</v>
      </c>
      <c r="C28" s="21">
        <v>84.93</v>
      </c>
      <c r="D28" s="11">
        <f t="shared" si="0"/>
        <v>84</v>
      </c>
      <c r="E28" s="33">
        <f t="shared" si="1"/>
        <v>80</v>
      </c>
      <c r="F28" s="43">
        <v>68.13</v>
      </c>
      <c r="G28" s="54"/>
    </row>
    <row r="29" spans="1:7" ht="12.75">
      <c r="A29" s="2" t="s">
        <v>117</v>
      </c>
      <c r="B29" s="3">
        <v>60</v>
      </c>
      <c r="C29" s="21">
        <v>67.63</v>
      </c>
      <c r="D29" s="11">
        <f t="shared" si="0"/>
        <v>67</v>
      </c>
      <c r="E29" s="33">
        <f t="shared" si="1"/>
        <v>64</v>
      </c>
      <c r="F29" s="47">
        <v>64.03</v>
      </c>
      <c r="G29" s="54"/>
    </row>
    <row r="30" spans="1:7" ht="12.75">
      <c r="A30" s="2" t="s">
        <v>8</v>
      </c>
      <c r="B30" s="3">
        <v>44</v>
      </c>
      <c r="C30" s="21">
        <v>50.17</v>
      </c>
      <c r="D30" s="11">
        <f t="shared" si="0"/>
        <v>50</v>
      </c>
      <c r="E30" s="33">
        <f t="shared" si="1"/>
        <v>48</v>
      </c>
      <c r="F30" s="43">
        <v>49.08</v>
      </c>
      <c r="G30" s="48" t="s">
        <v>116</v>
      </c>
    </row>
    <row r="31" spans="1:7" ht="12.75">
      <c r="A31" s="2" t="s">
        <v>10</v>
      </c>
      <c r="B31" s="3">
        <v>53</v>
      </c>
      <c r="C31" s="21">
        <v>44.63</v>
      </c>
      <c r="D31" s="11">
        <f t="shared" si="0"/>
        <v>44</v>
      </c>
      <c r="E31" s="33">
        <f t="shared" si="1"/>
        <v>42</v>
      </c>
      <c r="F31" s="43">
        <v>55.86</v>
      </c>
      <c r="G31" s="48" t="s">
        <v>116</v>
      </c>
    </row>
    <row r="32" spans="1:7" ht="12.75">
      <c r="A32" s="2" t="s">
        <v>18</v>
      </c>
      <c r="B32" s="3">
        <v>49</v>
      </c>
      <c r="C32" s="21">
        <v>48.25</v>
      </c>
      <c r="D32" s="11">
        <f t="shared" si="0"/>
        <v>48</v>
      </c>
      <c r="E32" s="33">
        <f t="shared" si="1"/>
        <v>46</v>
      </c>
      <c r="F32" s="21">
        <v>54.79</v>
      </c>
      <c r="G32" s="53"/>
    </row>
    <row r="33" spans="1:7" ht="12.75">
      <c r="A33" s="2" t="s">
        <v>24</v>
      </c>
      <c r="B33" s="6">
        <v>36</v>
      </c>
      <c r="C33" s="24">
        <v>35.29</v>
      </c>
      <c r="D33" s="11">
        <f t="shared" si="0"/>
        <v>35</v>
      </c>
      <c r="E33" s="33">
        <f t="shared" si="1"/>
        <v>34</v>
      </c>
      <c r="F33" s="21">
        <v>38.71</v>
      </c>
      <c r="G33" s="44" t="s">
        <v>85</v>
      </c>
    </row>
    <row r="34" spans="1:7" ht="12.75">
      <c r="A34" s="2" t="s">
        <v>98</v>
      </c>
      <c r="B34" s="6">
        <v>38</v>
      </c>
      <c r="C34" s="24">
        <v>40.64</v>
      </c>
      <c r="D34" s="11">
        <f t="shared" si="0"/>
        <v>40</v>
      </c>
      <c r="E34" s="33">
        <f t="shared" si="1"/>
        <v>38</v>
      </c>
      <c r="F34" s="21">
        <v>40.67</v>
      </c>
      <c r="G34" s="44" t="s">
        <v>85</v>
      </c>
    </row>
    <row r="35" spans="1:7" ht="12.75">
      <c r="A35" s="2" t="s">
        <v>99</v>
      </c>
      <c r="B35" s="6">
        <v>46</v>
      </c>
      <c r="C35" s="24">
        <v>46.47</v>
      </c>
      <c r="D35" s="11">
        <f t="shared" si="0"/>
        <v>46</v>
      </c>
      <c r="E35" s="33">
        <f t="shared" si="1"/>
        <v>44</v>
      </c>
      <c r="F35" s="21">
        <v>47.98</v>
      </c>
      <c r="G35" s="44" t="s">
        <v>85</v>
      </c>
    </row>
    <row r="36" spans="1:7" ht="12.75">
      <c r="A36" s="2" t="s">
        <v>100</v>
      </c>
      <c r="B36" s="6">
        <v>29</v>
      </c>
      <c r="C36" s="24">
        <v>30.96</v>
      </c>
      <c r="D36" s="11">
        <f t="shared" si="0"/>
        <v>30</v>
      </c>
      <c r="E36" s="33">
        <f t="shared" si="1"/>
        <v>29</v>
      </c>
      <c r="F36" s="21">
        <v>31.32</v>
      </c>
      <c r="G36" s="44" t="s">
        <v>85</v>
      </c>
    </row>
    <row r="37" spans="1:6" ht="12.75">
      <c r="A37" s="2" t="s">
        <v>16</v>
      </c>
      <c r="B37" s="6">
        <v>59</v>
      </c>
      <c r="C37" s="24">
        <v>61.83</v>
      </c>
      <c r="D37" s="11">
        <f t="shared" si="0"/>
        <v>61</v>
      </c>
      <c r="E37" s="33">
        <f t="shared" si="1"/>
        <v>58</v>
      </c>
      <c r="F37" s="21">
        <v>60.31</v>
      </c>
    </row>
    <row r="38" spans="1:6" ht="12.75">
      <c r="A38" s="2"/>
      <c r="B38" s="6"/>
      <c r="C38" s="25"/>
      <c r="D38" s="11"/>
      <c r="E38" s="33"/>
      <c r="F38" s="21"/>
    </row>
    <row r="39" spans="1:7" s="10" customFormat="1" ht="15.75">
      <c r="A39" s="8" t="s">
        <v>4</v>
      </c>
      <c r="B39" s="9">
        <f>SUM(B5:B38)</f>
        <v>1587</v>
      </c>
      <c r="C39" s="26">
        <f>SUM(C5:C38)</f>
        <v>1687.9700000000003</v>
      </c>
      <c r="D39" s="12">
        <f>SUM(D5:D38)</f>
        <v>1672</v>
      </c>
      <c r="E39" s="34">
        <f>SUM(E5:E38)</f>
        <v>1603</v>
      </c>
      <c r="F39" s="34">
        <f>SUM(F5:F38)</f>
        <v>1683.2799999999995</v>
      </c>
      <c r="G39" s="44"/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8</v>
      </c>
      <c r="C43" s="21">
        <v>5</v>
      </c>
      <c r="D43" s="11">
        <f>ROUNDDOWN(C43,0)</f>
        <v>5</v>
      </c>
      <c r="E43" s="33">
        <f>ROUNDUP((D43*0.95),0)</f>
        <v>5</v>
      </c>
      <c r="F43" s="21">
        <v>7.75</v>
      </c>
    </row>
    <row r="44" spans="1:6" ht="12.75">
      <c r="A44" s="2" t="s">
        <v>29</v>
      </c>
      <c r="B44" s="3">
        <v>29</v>
      </c>
      <c r="C44" s="21">
        <v>32.83</v>
      </c>
      <c r="D44" s="11">
        <f>ROUNDDOWN(C44,0)</f>
        <v>32</v>
      </c>
      <c r="E44" s="33">
        <f>ROUNDUP((D44*0.95),0)</f>
        <v>31</v>
      </c>
      <c r="F44" s="21">
        <v>27.88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37</v>
      </c>
      <c r="C46" s="27">
        <f>SUM(C43:C45)</f>
        <v>37.83</v>
      </c>
      <c r="D46" s="13">
        <f>SUM(D42:D45)</f>
        <v>37</v>
      </c>
      <c r="E46" s="35">
        <f>SUM(E42:E45)</f>
        <v>36</v>
      </c>
      <c r="F46" s="21">
        <f>SUM(F42:F45)</f>
        <v>35.629999999999995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124</v>
      </c>
    </row>
    <row r="56" spans="1:4" ht="12.75">
      <c r="A56" s="49" t="s">
        <v>118</v>
      </c>
      <c r="B56" s="50"/>
      <c r="C56" s="51"/>
      <c r="D56" s="50"/>
    </row>
    <row r="57" ht="12.75">
      <c r="A57" s="52" t="s">
        <v>119</v>
      </c>
    </row>
    <row r="59" ht="12.75">
      <c r="A59" t="s">
        <v>52</v>
      </c>
    </row>
    <row r="60" spans="1:2" ht="12.75">
      <c r="A60" t="s">
        <v>53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110</v>
      </c>
    </row>
  </sheetData>
  <sheetProtection/>
  <printOptions/>
  <pageMargins left="0.3937007874015748" right="0.3937007874015748" top="0.19" bottom="0.2" header="0.19" footer="0.2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">
      <selection activeCell="E32" sqref="E32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  <col min="7" max="7" width="9.140625" style="44" customWidth="1"/>
  </cols>
  <sheetData>
    <row r="1" spans="1:4" ht="12.75">
      <c r="A1" s="4" t="s">
        <v>88</v>
      </c>
      <c r="B1" s="3"/>
      <c r="C1" s="21"/>
      <c r="D1" s="5" t="s">
        <v>104</v>
      </c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91</v>
      </c>
      <c r="C3" s="22" t="s">
        <v>90</v>
      </c>
      <c r="D3" s="38" t="s">
        <v>93</v>
      </c>
      <c r="E3" s="39" t="s">
        <v>96</v>
      </c>
      <c r="F3" s="37" t="s">
        <v>108</v>
      </c>
    </row>
    <row r="4" spans="1:6" ht="12.75">
      <c r="A4" s="2"/>
      <c r="B4" s="5"/>
      <c r="C4" s="23"/>
      <c r="D4" s="15"/>
      <c r="E4" s="33"/>
      <c r="F4" s="21"/>
    </row>
    <row r="5" spans="1:6" ht="12.75">
      <c r="A5" s="2" t="s">
        <v>3</v>
      </c>
      <c r="B5" s="6">
        <v>37</v>
      </c>
      <c r="C5" s="24">
        <v>33.22</v>
      </c>
      <c r="D5" s="11">
        <f aca="true" t="shared" si="0" ref="D5:D36">ROUNDDOWN(C5,0)</f>
        <v>33</v>
      </c>
      <c r="E5" s="33">
        <f>ROUNDUP((D5*0.95),0)</f>
        <v>32</v>
      </c>
      <c r="F5" s="21">
        <v>33.3</v>
      </c>
    </row>
    <row r="6" spans="1:6" ht="12.75">
      <c r="A6" s="2" t="s">
        <v>28</v>
      </c>
      <c r="B6" s="6">
        <v>28</v>
      </c>
      <c r="C6" s="24">
        <v>33.22</v>
      </c>
      <c r="D6" s="11">
        <f t="shared" si="0"/>
        <v>33</v>
      </c>
      <c r="E6" s="33">
        <f aca="true" t="shared" si="1" ref="E6:E37">ROUNDUP((D6*0.95),0)</f>
        <v>32</v>
      </c>
      <c r="F6" s="21">
        <v>32.05</v>
      </c>
    </row>
    <row r="7" spans="1:6" ht="12.75">
      <c r="A7" s="2" t="s">
        <v>12</v>
      </c>
      <c r="B7" s="3">
        <v>66</v>
      </c>
      <c r="C7" s="21">
        <v>61.59</v>
      </c>
      <c r="D7" s="11">
        <f t="shared" si="0"/>
        <v>61</v>
      </c>
      <c r="E7" s="33">
        <f t="shared" si="1"/>
        <v>58</v>
      </c>
      <c r="F7" s="21">
        <v>66.19</v>
      </c>
    </row>
    <row r="8" spans="1:6" ht="12.75">
      <c r="A8" s="2" t="s">
        <v>39</v>
      </c>
      <c r="B8" s="3">
        <v>50</v>
      </c>
      <c r="C8" s="21">
        <v>43.23</v>
      </c>
      <c r="D8" s="11">
        <f t="shared" si="0"/>
        <v>43</v>
      </c>
      <c r="E8" s="33">
        <f t="shared" si="1"/>
        <v>41</v>
      </c>
      <c r="F8" s="21">
        <v>46.19</v>
      </c>
    </row>
    <row r="9" spans="1:7" ht="12.75">
      <c r="A9" s="2" t="s">
        <v>20</v>
      </c>
      <c r="B9" s="3">
        <v>41</v>
      </c>
      <c r="C9" s="21">
        <v>40.92</v>
      </c>
      <c r="D9" s="11">
        <f t="shared" si="0"/>
        <v>40</v>
      </c>
      <c r="E9" s="33">
        <f t="shared" si="1"/>
        <v>38</v>
      </c>
      <c r="F9" s="43">
        <v>47.71</v>
      </c>
      <c r="G9" s="45" t="s">
        <v>106</v>
      </c>
    </row>
    <row r="10" spans="1:7" ht="12.75">
      <c r="A10" s="2" t="s">
        <v>40</v>
      </c>
      <c r="B10" s="6">
        <v>12</v>
      </c>
      <c r="C10" s="24">
        <v>15.05</v>
      </c>
      <c r="D10" s="11">
        <f t="shared" si="0"/>
        <v>15</v>
      </c>
      <c r="E10" s="33">
        <f t="shared" si="1"/>
        <v>15</v>
      </c>
      <c r="F10" s="21">
        <v>15.22</v>
      </c>
      <c r="G10" s="45" t="s">
        <v>106</v>
      </c>
    </row>
    <row r="11" spans="1:6" ht="12.75">
      <c r="A11" s="2" t="s">
        <v>41</v>
      </c>
      <c r="B11" s="3">
        <v>42</v>
      </c>
      <c r="C11" s="21">
        <v>43.68</v>
      </c>
      <c r="D11" s="11">
        <f t="shared" si="0"/>
        <v>43</v>
      </c>
      <c r="E11" s="33">
        <f t="shared" si="1"/>
        <v>41</v>
      </c>
      <c r="F11" s="21">
        <v>44.81</v>
      </c>
    </row>
    <row r="12" spans="1:6" ht="12.75">
      <c r="A12" s="2" t="s">
        <v>11</v>
      </c>
      <c r="B12" s="3">
        <v>53</v>
      </c>
      <c r="C12" s="21">
        <v>54.42</v>
      </c>
      <c r="D12" s="11">
        <f t="shared" si="0"/>
        <v>54</v>
      </c>
      <c r="E12" s="33">
        <f t="shared" si="1"/>
        <v>52</v>
      </c>
      <c r="F12" s="21">
        <v>55.21</v>
      </c>
    </row>
    <row r="13" spans="1:6" ht="12.75">
      <c r="A13" s="2" t="s">
        <v>21</v>
      </c>
      <c r="B13" s="3">
        <v>41</v>
      </c>
      <c r="C13" s="21">
        <v>43.45</v>
      </c>
      <c r="D13" s="11">
        <f t="shared" si="0"/>
        <v>43</v>
      </c>
      <c r="E13" s="33">
        <f t="shared" si="1"/>
        <v>41</v>
      </c>
      <c r="F13" s="21">
        <v>44.99</v>
      </c>
    </row>
    <row r="14" spans="1:6" ht="12.75">
      <c r="A14" s="2" t="s">
        <v>17</v>
      </c>
      <c r="B14" s="6">
        <v>53</v>
      </c>
      <c r="C14" s="24">
        <v>57</v>
      </c>
      <c r="D14" s="11">
        <f t="shared" si="0"/>
        <v>57</v>
      </c>
      <c r="E14" s="33">
        <f t="shared" si="1"/>
        <v>55</v>
      </c>
      <c r="F14" s="21">
        <v>57.51</v>
      </c>
    </row>
    <row r="15" spans="1:6" ht="12.75">
      <c r="A15" s="2" t="s">
        <v>15</v>
      </c>
      <c r="B15" s="6">
        <v>61</v>
      </c>
      <c r="C15" s="24">
        <v>64.6</v>
      </c>
      <c r="D15" s="11">
        <f t="shared" si="0"/>
        <v>64</v>
      </c>
      <c r="E15" s="33">
        <f t="shared" si="1"/>
        <v>61</v>
      </c>
      <c r="F15" s="21">
        <v>63.43</v>
      </c>
    </row>
    <row r="16" spans="1:6" ht="12.75">
      <c r="A16" s="2" t="s">
        <v>22</v>
      </c>
      <c r="B16" s="3">
        <v>58</v>
      </c>
      <c r="C16" s="21">
        <v>72.13</v>
      </c>
      <c r="D16" s="11">
        <f t="shared" si="0"/>
        <v>72</v>
      </c>
      <c r="E16" s="33">
        <f t="shared" si="1"/>
        <v>69</v>
      </c>
      <c r="F16" s="21">
        <v>64.87</v>
      </c>
    </row>
    <row r="17" spans="1:6" ht="12.75">
      <c r="A17" s="2" t="s">
        <v>42</v>
      </c>
      <c r="B17" s="3">
        <v>50</v>
      </c>
      <c r="C17" s="21">
        <v>52.58</v>
      </c>
      <c r="D17" s="11">
        <f t="shared" si="0"/>
        <v>52</v>
      </c>
      <c r="E17" s="33">
        <f t="shared" si="1"/>
        <v>50</v>
      </c>
      <c r="F17" s="21">
        <v>53.67</v>
      </c>
    </row>
    <row r="18" spans="1:6" ht="12.75">
      <c r="A18" s="2" t="s">
        <v>19</v>
      </c>
      <c r="B18" s="3">
        <v>54</v>
      </c>
      <c r="C18" s="21">
        <v>58.43</v>
      </c>
      <c r="D18" s="11">
        <f t="shared" si="0"/>
        <v>58</v>
      </c>
      <c r="E18" s="33">
        <f t="shared" si="1"/>
        <v>56</v>
      </c>
      <c r="F18" s="21">
        <v>56.6</v>
      </c>
    </row>
    <row r="19" spans="1:6" ht="12.75">
      <c r="A19" s="2" t="s">
        <v>23</v>
      </c>
      <c r="B19" s="3">
        <v>80</v>
      </c>
      <c r="C19" s="21">
        <v>80.52</v>
      </c>
      <c r="D19" s="11">
        <f t="shared" si="0"/>
        <v>80</v>
      </c>
      <c r="E19" s="33">
        <f t="shared" si="1"/>
        <v>76</v>
      </c>
      <c r="F19" s="21">
        <v>84.18</v>
      </c>
    </row>
    <row r="20" spans="1:6" ht="12.75">
      <c r="A20" s="2" t="s">
        <v>26</v>
      </c>
      <c r="B20" s="6">
        <v>44</v>
      </c>
      <c r="C20" s="24">
        <v>53.06</v>
      </c>
      <c r="D20" s="11">
        <f t="shared" si="0"/>
        <v>53</v>
      </c>
      <c r="E20" s="33">
        <f t="shared" si="1"/>
        <v>51</v>
      </c>
      <c r="F20" s="21">
        <v>51.3</v>
      </c>
    </row>
    <row r="21" spans="1:6" ht="12.75">
      <c r="A21" s="2" t="s">
        <v>30</v>
      </c>
      <c r="B21" s="6">
        <v>56</v>
      </c>
      <c r="C21" s="24">
        <v>47.5</v>
      </c>
      <c r="D21" s="11">
        <f t="shared" si="0"/>
        <v>47</v>
      </c>
      <c r="E21" s="33">
        <f t="shared" si="1"/>
        <v>45</v>
      </c>
      <c r="F21" s="21">
        <v>55.26</v>
      </c>
    </row>
    <row r="22" spans="1:6" ht="12.75">
      <c r="A22" s="2" t="s">
        <v>72</v>
      </c>
      <c r="B22" s="3">
        <v>34</v>
      </c>
      <c r="C22" s="21">
        <v>23.47</v>
      </c>
      <c r="D22" s="11">
        <f t="shared" si="0"/>
        <v>23</v>
      </c>
      <c r="E22" s="33">
        <f t="shared" si="1"/>
        <v>22</v>
      </c>
      <c r="F22" s="21">
        <v>29.63</v>
      </c>
    </row>
    <row r="23" spans="1:7" ht="12.75">
      <c r="A23" s="2" t="s">
        <v>38</v>
      </c>
      <c r="B23" s="3">
        <v>64</v>
      </c>
      <c r="C23" s="43">
        <v>74.38</v>
      </c>
      <c r="D23" s="11">
        <f t="shared" si="0"/>
        <v>74</v>
      </c>
      <c r="E23" s="33">
        <f t="shared" si="1"/>
        <v>71</v>
      </c>
      <c r="F23" s="43">
        <v>63.53</v>
      </c>
      <c r="G23" s="45" t="s">
        <v>106</v>
      </c>
    </row>
    <row r="24" spans="1:7" ht="12.75">
      <c r="A24" s="2" t="s">
        <v>70</v>
      </c>
      <c r="B24" s="3">
        <v>41</v>
      </c>
      <c r="C24" s="21">
        <v>46.4</v>
      </c>
      <c r="D24" s="11">
        <f t="shared" si="0"/>
        <v>46</v>
      </c>
      <c r="E24" s="33">
        <f t="shared" si="1"/>
        <v>44</v>
      </c>
      <c r="F24" s="41">
        <v>44.4</v>
      </c>
      <c r="G24" s="46" t="s">
        <v>105</v>
      </c>
    </row>
    <row r="25" spans="1:7" ht="12.75">
      <c r="A25" s="2" t="s">
        <v>6</v>
      </c>
      <c r="B25" s="3">
        <v>51</v>
      </c>
      <c r="C25" s="21">
        <v>48.17</v>
      </c>
      <c r="D25" s="11">
        <f t="shared" si="0"/>
        <v>48</v>
      </c>
      <c r="E25" s="33">
        <f t="shared" si="1"/>
        <v>46</v>
      </c>
      <c r="F25" s="42">
        <v>51.1</v>
      </c>
      <c r="G25" s="46" t="s">
        <v>105</v>
      </c>
    </row>
    <row r="26" spans="1:7" ht="12.75">
      <c r="A26" s="2" t="s">
        <v>43</v>
      </c>
      <c r="B26" s="3">
        <v>41</v>
      </c>
      <c r="C26" s="21">
        <v>50.25</v>
      </c>
      <c r="D26" s="11">
        <f t="shared" si="0"/>
        <v>50</v>
      </c>
      <c r="E26" s="33">
        <f t="shared" si="1"/>
        <v>48</v>
      </c>
      <c r="F26" s="42">
        <v>46</v>
      </c>
      <c r="G26" s="46" t="s">
        <v>105</v>
      </c>
    </row>
    <row r="27" spans="1:6" ht="12.75">
      <c r="A27" s="2" t="s">
        <v>9</v>
      </c>
      <c r="B27" s="3">
        <v>62</v>
      </c>
      <c r="C27" s="21">
        <v>66.92</v>
      </c>
      <c r="D27" s="11">
        <f t="shared" si="0"/>
        <v>66</v>
      </c>
      <c r="E27" s="33">
        <f t="shared" si="1"/>
        <v>63</v>
      </c>
      <c r="F27" s="21">
        <v>65.29</v>
      </c>
    </row>
    <row r="28" spans="1:6" ht="12.75">
      <c r="A28" s="2" t="s">
        <v>7</v>
      </c>
      <c r="B28" s="3">
        <v>66</v>
      </c>
      <c r="C28" s="21">
        <v>69.8</v>
      </c>
      <c r="D28" s="11">
        <f t="shared" si="0"/>
        <v>69</v>
      </c>
      <c r="E28" s="33">
        <f t="shared" si="1"/>
        <v>66</v>
      </c>
      <c r="F28" s="21">
        <v>66.87</v>
      </c>
    </row>
    <row r="29" spans="1:6" ht="12.75">
      <c r="A29" s="2" t="s">
        <v>87</v>
      </c>
      <c r="B29" s="3">
        <v>55</v>
      </c>
      <c r="C29" s="21">
        <v>63</v>
      </c>
      <c r="D29" s="11">
        <f t="shared" si="0"/>
        <v>63</v>
      </c>
      <c r="E29" s="33">
        <f t="shared" si="1"/>
        <v>60</v>
      </c>
      <c r="F29" s="36">
        <v>59.56</v>
      </c>
    </row>
    <row r="30" spans="1:6" ht="12.75">
      <c r="A30" s="2" t="s">
        <v>8</v>
      </c>
      <c r="B30" s="3">
        <v>45</v>
      </c>
      <c r="C30" s="21">
        <v>46.83</v>
      </c>
      <c r="D30" s="11">
        <f t="shared" si="0"/>
        <v>46</v>
      </c>
      <c r="E30" s="33">
        <f t="shared" si="1"/>
        <v>44</v>
      </c>
      <c r="F30" s="21">
        <v>48.31</v>
      </c>
    </row>
    <row r="31" spans="1:7" ht="12.75">
      <c r="A31" s="2" t="s">
        <v>10</v>
      </c>
      <c r="B31" s="3">
        <v>57</v>
      </c>
      <c r="C31" s="21">
        <v>55</v>
      </c>
      <c r="D31" s="11">
        <f t="shared" si="0"/>
        <v>55</v>
      </c>
      <c r="E31" s="33">
        <f t="shared" si="1"/>
        <v>53</v>
      </c>
      <c r="F31" s="42">
        <v>58.39</v>
      </c>
      <c r="G31" s="46" t="s">
        <v>105</v>
      </c>
    </row>
    <row r="32" spans="1:6" ht="12.75">
      <c r="A32" s="2" t="s">
        <v>18</v>
      </c>
      <c r="B32" s="3">
        <v>48</v>
      </c>
      <c r="C32" s="21">
        <v>51.58</v>
      </c>
      <c r="D32" s="11">
        <f t="shared" si="0"/>
        <v>51</v>
      </c>
      <c r="E32" s="33">
        <f t="shared" si="1"/>
        <v>49</v>
      </c>
      <c r="F32" s="21">
        <v>55.18</v>
      </c>
    </row>
    <row r="33" spans="1:7" ht="12.75">
      <c r="A33" s="2" t="s">
        <v>24</v>
      </c>
      <c r="B33" s="6">
        <v>44</v>
      </c>
      <c r="C33" s="24">
        <v>38.38</v>
      </c>
      <c r="D33" s="11">
        <v>38</v>
      </c>
      <c r="E33" s="33">
        <f t="shared" si="1"/>
        <v>37</v>
      </c>
      <c r="F33" s="21">
        <v>43.27</v>
      </c>
      <c r="G33" s="44" t="s">
        <v>85</v>
      </c>
    </row>
    <row r="34" spans="1:7" ht="12.75">
      <c r="A34" s="2" t="s">
        <v>98</v>
      </c>
      <c r="B34" s="6">
        <v>34</v>
      </c>
      <c r="C34" s="24">
        <v>39.75</v>
      </c>
      <c r="D34" s="11">
        <v>39</v>
      </c>
      <c r="E34" s="33">
        <f t="shared" si="1"/>
        <v>38</v>
      </c>
      <c r="F34" s="21">
        <v>40.94</v>
      </c>
      <c r="G34" s="44" t="s">
        <v>85</v>
      </c>
    </row>
    <row r="35" spans="1:7" ht="12.75">
      <c r="A35" s="2" t="s">
        <v>99</v>
      </c>
      <c r="B35" s="6">
        <v>39</v>
      </c>
      <c r="C35" s="24">
        <v>47.69</v>
      </c>
      <c r="D35" s="11">
        <v>47</v>
      </c>
      <c r="E35" s="33">
        <f t="shared" si="1"/>
        <v>45</v>
      </c>
      <c r="F35" s="21">
        <v>46.74</v>
      </c>
      <c r="G35" s="44" t="s">
        <v>85</v>
      </c>
    </row>
    <row r="36" spans="1:7" ht="12.75">
      <c r="A36" s="2" t="s">
        <v>100</v>
      </c>
      <c r="B36" s="6">
        <v>30</v>
      </c>
      <c r="C36" s="24">
        <v>31.29</v>
      </c>
      <c r="D36" s="11">
        <f t="shared" si="0"/>
        <v>31</v>
      </c>
      <c r="E36" s="33">
        <f t="shared" si="1"/>
        <v>30</v>
      </c>
      <c r="F36" s="21">
        <v>31.25</v>
      </c>
      <c r="G36" s="44" t="s">
        <v>85</v>
      </c>
    </row>
    <row r="37" spans="1:6" ht="12.75">
      <c r="A37" s="2" t="s">
        <v>16</v>
      </c>
      <c r="B37" s="6">
        <v>57</v>
      </c>
      <c r="C37" s="24">
        <v>62.33</v>
      </c>
      <c r="D37" s="11">
        <f>ROUNDDOWN(C37,0)</f>
        <v>62</v>
      </c>
      <c r="E37" s="33">
        <f t="shared" si="1"/>
        <v>59</v>
      </c>
      <c r="F37" s="21">
        <v>57.21</v>
      </c>
    </row>
    <row r="38" spans="1:6" ht="12.75">
      <c r="A38" s="2"/>
      <c r="B38" s="6"/>
      <c r="C38" s="25"/>
      <c r="D38" s="11"/>
      <c r="E38" s="33"/>
      <c r="F38" s="21"/>
    </row>
    <row r="39" spans="1:7" s="10" customFormat="1" ht="15.75">
      <c r="A39" s="8" t="s">
        <v>4</v>
      </c>
      <c r="B39" s="9">
        <f>SUM(B5:B38)</f>
        <v>1594</v>
      </c>
      <c r="C39" s="26"/>
      <c r="D39" s="12">
        <f>SUM(D5:D38)</f>
        <v>1656</v>
      </c>
      <c r="E39" s="34">
        <f>SUM(E5:E38)</f>
        <v>1588</v>
      </c>
      <c r="F39" s="34">
        <f>SUM(F5:F38)</f>
        <v>1680.16</v>
      </c>
      <c r="G39" s="44"/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" customHeight="1">
      <c r="A42" s="2"/>
      <c r="B42" s="3"/>
      <c r="C42" s="21"/>
      <c r="D42" s="11"/>
      <c r="E42" s="33"/>
      <c r="F42" s="21"/>
    </row>
    <row r="43" spans="1:6" ht="12.75">
      <c r="A43" s="2"/>
      <c r="B43" s="3"/>
      <c r="C43" s="21"/>
      <c r="D43" s="11"/>
      <c r="E43" s="33"/>
      <c r="F43" s="21"/>
    </row>
    <row r="44" spans="1:6" ht="12.75">
      <c r="A44" s="2" t="s">
        <v>27</v>
      </c>
      <c r="B44" s="3">
        <v>9</v>
      </c>
      <c r="C44" s="21">
        <v>8.42</v>
      </c>
      <c r="D44" s="11">
        <f>ROUNDDOWN(C44,0)</f>
        <v>8</v>
      </c>
      <c r="E44" s="33">
        <f>ROUNDUP((D44*0.95),0)</f>
        <v>8</v>
      </c>
      <c r="F44" s="21">
        <v>8.5</v>
      </c>
    </row>
    <row r="45" spans="1:6" ht="12.75">
      <c r="A45" s="2" t="s">
        <v>29</v>
      </c>
      <c r="B45" s="3">
        <v>29</v>
      </c>
      <c r="C45" s="21">
        <v>30.67</v>
      </c>
      <c r="D45" s="11">
        <f>ROUNDDOWN(C45,0)</f>
        <v>30</v>
      </c>
      <c r="E45" s="33">
        <f>ROUNDUP((D45*0.95),0)</f>
        <v>29</v>
      </c>
      <c r="F45" s="21">
        <v>29.54</v>
      </c>
    </row>
    <row r="46" spans="1:6" ht="12.75">
      <c r="A46" s="2"/>
      <c r="B46" s="3"/>
      <c r="C46" s="21"/>
      <c r="D46" s="11"/>
      <c r="E46" s="33"/>
      <c r="F46" s="21"/>
    </row>
    <row r="47" spans="1:6" ht="12.75">
      <c r="A47" s="4" t="s">
        <v>31</v>
      </c>
      <c r="B47" s="5">
        <f>SUM(B43:B46)</f>
        <v>38</v>
      </c>
      <c r="C47" s="27"/>
      <c r="D47" s="13">
        <f>SUM(D43:D46)</f>
        <v>38</v>
      </c>
      <c r="E47" s="35">
        <f>SUM(E43:E46)</f>
        <v>37</v>
      </c>
      <c r="F47" s="21"/>
    </row>
    <row r="48" spans="1:6" ht="12.75">
      <c r="A48" s="4"/>
      <c r="B48" s="5"/>
      <c r="C48" s="27"/>
      <c r="D48" s="13"/>
      <c r="E48" s="35"/>
      <c r="F48" s="21"/>
    </row>
    <row r="49" spans="1:6" ht="12.75">
      <c r="A49" s="4"/>
      <c r="B49" s="5"/>
      <c r="C49" s="27"/>
      <c r="D49" s="13"/>
      <c r="E49" s="35"/>
      <c r="F49" s="21" t="s">
        <v>65</v>
      </c>
    </row>
    <row r="50" spans="1:6" ht="12.75">
      <c r="A50" s="4"/>
      <c r="B50" s="5"/>
      <c r="C50" s="27"/>
      <c r="D50" s="13"/>
      <c r="E50" s="35"/>
      <c r="F50" s="21"/>
    </row>
    <row r="51" spans="1:6" ht="12.75">
      <c r="A51" s="19" t="s">
        <v>5</v>
      </c>
      <c r="B51" s="3"/>
      <c r="C51" s="21"/>
      <c r="D51" s="3"/>
      <c r="E51" s="33"/>
      <c r="F51" s="21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101</v>
      </c>
    </row>
    <row r="55" ht="12.75">
      <c r="A55" s="32" t="s">
        <v>107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95</v>
      </c>
    </row>
    <row r="63" ht="12.75">
      <c r="A63" t="s">
        <v>94</v>
      </c>
    </row>
  </sheetData>
  <sheetProtection/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</cols>
  <sheetData>
    <row r="1" spans="1:4" ht="12.75">
      <c r="A1" s="4" t="s">
        <v>88</v>
      </c>
      <c r="B1" s="3"/>
      <c r="C1" s="21"/>
      <c r="D1" s="5" t="s">
        <v>97</v>
      </c>
    </row>
    <row r="2" spans="1:6" ht="12.75">
      <c r="A2" s="2"/>
      <c r="B2" s="3"/>
      <c r="C2" s="21"/>
      <c r="D2" s="3"/>
      <c r="E2" s="3"/>
      <c r="F2" s="21"/>
    </row>
    <row r="3" spans="1:6" ht="38.25">
      <c r="A3" s="2"/>
      <c r="B3" s="20" t="s">
        <v>91</v>
      </c>
      <c r="C3" s="22" t="s">
        <v>90</v>
      </c>
      <c r="D3" s="38" t="s">
        <v>93</v>
      </c>
      <c r="E3" s="39" t="s">
        <v>96</v>
      </c>
      <c r="F3" s="37" t="s">
        <v>92</v>
      </c>
    </row>
    <row r="4" spans="1:6" ht="12.75">
      <c r="A4" s="2"/>
      <c r="B4" s="5"/>
      <c r="C4" s="23"/>
      <c r="D4" s="15"/>
      <c r="E4" s="33"/>
      <c r="F4" s="21"/>
    </row>
    <row r="5" spans="1:6" ht="12.75">
      <c r="A5" s="2" t="s">
        <v>3</v>
      </c>
      <c r="B5" s="6">
        <v>37</v>
      </c>
      <c r="C5" s="24">
        <v>31.22</v>
      </c>
      <c r="D5" s="11">
        <f aca="true" t="shared" si="0" ref="D5:D37">ROUNDDOWN(C5,0)</f>
        <v>31</v>
      </c>
      <c r="E5" s="33">
        <f>ROUNDUP((D5*0.95),0)</f>
        <v>30</v>
      </c>
      <c r="F5" s="21">
        <v>33.38</v>
      </c>
    </row>
    <row r="6" spans="1:6" ht="12.75">
      <c r="A6" s="2" t="s">
        <v>28</v>
      </c>
      <c r="B6" s="6">
        <v>28</v>
      </c>
      <c r="C6" s="24">
        <v>32.8</v>
      </c>
      <c r="D6" s="11">
        <f t="shared" si="0"/>
        <v>32</v>
      </c>
      <c r="E6" s="33">
        <f aca="true" t="shared" si="1" ref="E6:E37">ROUNDUP((D6*0.95),0)</f>
        <v>31</v>
      </c>
      <c r="F6" s="21">
        <v>31.97</v>
      </c>
    </row>
    <row r="7" spans="1:6" ht="12.75">
      <c r="A7" s="2" t="s">
        <v>12</v>
      </c>
      <c r="B7" s="3">
        <v>66</v>
      </c>
      <c r="C7" s="21">
        <v>60.22</v>
      </c>
      <c r="D7" s="11">
        <f t="shared" si="0"/>
        <v>60</v>
      </c>
      <c r="E7" s="33">
        <f t="shared" si="1"/>
        <v>57</v>
      </c>
      <c r="F7" s="21">
        <v>65.44</v>
      </c>
    </row>
    <row r="8" spans="1:6" ht="12.75">
      <c r="A8" s="2" t="s">
        <v>39</v>
      </c>
      <c r="B8" s="3">
        <v>50</v>
      </c>
      <c r="C8" s="21">
        <v>43.73</v>
      </c>
      <c r="D8" s="11">
        <f t="shared" si="0"/>
        <v>43</v>
      </c>
      <c r="E8" s="33">
        <f t="shared" si="1"/>
        <v>41</v>
      </c>
      <c r="F8" s="21">
        <v>46.19</v>
      </c>
    </row>
    <row r="9" spans="1:7" ht="12.75">
      <c r="A9" s="2" t="s">
        <v>20</v>
      </c>
      <c r="B9" s="3">
        <v>41</v>
      </c>
      <c r="C9" s="21">
        <v>41.33</v>
      </c>
      <c r="D9" s="11">
        <f t="shared" si="0"/>
        <v>41</v>
      </c>
      <c r="E9" s="33">
        <f t="shared" si="1"/>
        <v>39</v>
      </c>
      <c r="F9" s="21">
        <v>44.21</v>
      </c>
      <c r="G9" s="40" t="s">
        <v>103</v>
      </c>
    </row>
    <row r="10" spans="1:7" ht="12.75">
      <c r="A10" s="2" t="s">
        <v>40</v>
      </c>
      <c r="B10" s="6">
        <v>12</v>
      </c>
      <c r="C10" s="24">
        <v>13.02</v>
      </c>
      <c r="D10" s="11">
        <f t="shared" si="0"/>
        <v>13</v>
      </c>
      <c r="E10" s="33">
        <f t="shared" si="1"/>
        <v>13</v>
      </c>
      <c r="F10" s="21">
        <v>15.22</v>
      </c>
      <c r="G10" s="40" t="s">
        <v>103</v>
      </c>
    </row>
    <row r="11" spans="1:6" ht="12.75">
      <c r="A11" s="2" t="s">
        <v>41</v>
      </c>
      <c r="B11" s="3">
        <v>42</v>
      </c>
      <c r="C11" s="21">
        <v>43.93</v>
      </c>
      <c r="D11" s="11">
        <f t="shared" si="0"/>
        <v>43</v>
      </c>
      <c r="E11" s="33">
        <f t="shared" si="1"/>
        <v>41</v>
      </c>
      <c r="F11" s="21">
        <v>44.98</v>
      </c>
    </row>
    <row r="12" spans="1:6" ht="12.75">
      <c r="A12" s="2" t="s">
        <v>11</v>
      </c>
      <c r="B12" s="3">
        <v>53</v>
      </c>
      <c r="C12" s="21">
        <v>54.83</v>
      </c>
      <c r="D12" s="11">
        <f t="shared" si="0"/>
        <v>54</v>
      </c>
      <c r="E12" s="33">
        <f t="shared" si="1"/>
        <v>52</v>
      </c>
      <c r="F12" s="21">
        <v>55.25</v>
      </c>
    </row>
    <row r="13" spans="1:6" ht="12.75">
      <c r="A13" s="2" t="s">
        <v>21</v>
      </c>
      <c r="B13" s="3">
        <v>41</v>
      </c>
      <c r="C13" s="21">
        <v>42.62</v>
      </c>
      <c r="D13" s="11">
        <f t="shared" si="0"/>
        <v>42</v>
      </c>
      <c r="E13" s="33">
        <f t="shared" si="1"/>
        <v>40</v>
      </c>
      <c r="F13" s="21">
        <v>44.83</v>
      </c>
    </row>
    <row r="14" spans="1:6" ht="12.75">
      <c r="A14" s="2" t="s">
        <v>17</v>
      </c>
      <c r="B14" s="6">
        <v>53</v>
      </c>
      <c r="C14" s="24">
        <v>55.67</v>
      </c>
      <c r="D14" s="11">
        <f t="shared" si="0"/>
        <v>55</v>
      </c>
      <c r="E14" s="33">
        <f t="shared" si="1"/>
        <v>53</v>
      </c>
      <c r="F14" s="21">
        <v>57.59</v>
      </c>
    </row>
    <row r="15" spans="1:6" ht="12.75">
      <c r="A15" s="2" t="s">
        <v>15</v>
      </c>
      <c r="B15" s="6">
        <v>61</v>
      </c>
      <c r="C15" s="24">
        <v>64.52</v>
      </c>
      <c r="D15" s="11">
        <f t="shared" si="0"/>
        <v>64</v>
      </c>
      <c r="E15" s="33">
        <f t="shared" si="1"/>
        <v>61</v>
      </c>
      <c r="F15" s="21">
        <v>63.53</v>
      </c>
    </row>
    <row r="16" spans="1:6" ht="12.75">
      <c r="A16" s="2" t="s">
        <v>22</v>
      </c>
      <c r="B16" s="3">
        <v>58</v>
      </c>
      <c r="C16" s="21">
        <v>73.13</v>
      </c>
      <c r="D16" s="11">
        <f t="shared" si="0"/>
        <v>73</v>
      </c>
      <c r="E16" s="33">
        <f t="shared" si="1"/>
        <v>70</v>
      </c>
      <c r="F16" s="21">
        <v>65.03</v>
      </c>
    </row>
    <row r="17" spans="1:6" ht="12.75">
      <c r="A17" s="2" t="s">
        <v>42</v>
      </c>
      <c r="B17" s="3">
        <v>50</v>
      </c>
      <c r="C17" s="21">
        <v>52.92</v>
      </c>
      <c r="D17" s="11">
        <f t="shared" si="0"/>
        <v>52</v>
      </c>
      <c r="E17" s="33">
        <f t="shared" si="1"/>
        <v>50</v>
      </c>
      <c r="F17" s="21">
        <v>53.67</v>
      </c>
    </row>
    <row r="18" spans="1:6" ht="12.75">
      <c r="A18" s="2" t="s">
        <v>19</v>
      </c>
      <c r="B18" s="3">
        <v>54</v>
      </c>
      <c r="C18" s="21">
        <v>59.55</v>
      </c>
      <c r="D18" s="11">
        <f t="shared" si="0"/>
        <v>59</v>
      </c>
      <c r="E18" s="33">
        <f t="shared" si="1"/>
        <v>57</v>
      </c>
      <c r="F18" s="21">
        <v>56.7</v>
      </c>
    </row>
    <row r="19" spans="1:6" ht="12.75">
      <c r="A19" s="2" t="s">
        <v>23</v>
      </c>
      <c r="B19" s="3">
        <v>80</v>
      </c>
      <c r="C19" s="21">
        <v>80.77</v>
      </c>
      <c r="D19" s="11">
        <f t="shared" si="0"/>
        <v>80</v>
      </c>
      <c r="E19" s="33">
        <f t="shared" si="1"/>
        <v>76</v>
      </c>
      <c r="F19" s="21">
        <v>83.95</v>
      </c>
    </row>
    <row r="20" spans="1:6" ht="12.75">
      <c r="A20" s="2" t="s">
        <v>26</v>
      </c>
      <c r="B20" s="6">
        <v>44</v>
      </c>
      <c r="C20" s="24">
        <v>53</v>
      </c>
      <c r="D20" s="11">
        <f t="shared" si="0"/>
        <v>53</v>
      </c>
      <c r="E20" s="33">
        <f t="shared" si="1"/>
        <v>51</v>
      </c>
      <c r="F20" s="21">
        <v>51.33</v>
      </c>
    </row>
    <row r="21" spans="1:6" ht="12.75">
      <c r="A21" s="2" t="s">
        <v>30</v>
      </c>
      <c r="B21" s="6">
        <v>56</v>
      </c>
      <c r="C21" s="24">
        <v>49.08</v>
      </c>
      <c r="D21" s="11">
        <f t="shared" si="0"/>
        <v>49</v>
      </c>
      <c r="E21" s="33">
        <f t="shared" si="1"/>
        <v>47</v>
      </c>
      <c r="F21" s="21">
        <v>55.55</v>
      </c>
    </row>
    <row r="22" spans="1:6" ht="12.75">
      <c r="A22" s="2" t="s">
        <v>72</v>
      </c>
      <c r="B22" s="3">
        <v>34</v>
      </c>
      <c r="C22" s="21">
        <v>23.38</v>
      </c>
      <c r="D22" s="11">
        <f t="shared" si="0"/>
        <v>23</v>
      </c>
      <c r="E22" s="33">
        <f t="shared" si="1"/>
        <v>22</v>
      </c>
      <c r="F22" s="21">
        <v>29.63</v>
      </c>
    </row>
    <row r="23" spans="1:7" ht="12.75">
      <c r="A23" s="2" t="s">
        <v>38</v>
      </c>
      <c r="B23" s="3">
        <v>64</v>
      </c>
      <c r="C23" s="21">
        <v>67.28</v>
      </c>
      <c r="D23" s="11">
        <f t="shared" si="0"/>
        <v>67</v>
      </c>
      <c r="E23" s="33">
        <f t="shared" si="1"/>
        <v>64</v>
      </c>
      <c r="F23" s="21">
        <v>63.61</v>
      </c>
      <c r="G23" s="40" t="s">
        <v>102</v>
      </c>
    </row>
    <row r="24" spans="1:6" ht="12.75">
      <c r="A24" s="2" t="s">
        <v>70</v>
      </c>
      <c r="B24" s="3">
        <v>41</v>
      </c>
      <c r="C24" s="21">
        <v>44.17</v>
      </c>
      <c r="D24" s="11">
        <f t="shared" si="0"/>
        <v>44</v>
      </c>
      <c r="E24" s="33">
        <f t="shared" si="1"/>
        <v>42</v>
      </c>
      <c r="F24" s="36">
        <v>43</v>
      </c>
    </row>
    <row r="25" spans="1:6" ht="12.75">
      <c r="A25" s="2" t="s">
        <v>6</v>
      </c>
      <c r="B25" s="3">
        <v>51</v>
      </c>
      <c r="C25" s="21">
        <v>54.67</v>
      </c>
      <c r="D25" s="11">
        <f t="shared" si="0"/>
        <v>54</v>
      </c>
      <c r="E25" s="33">
        <f t="shared" si="1"/>
        <v>52</v>
      </c>
      <c r="F25" s="21">
        <v>49.9</v>
      </c>
    </row>
    <row r="26" spans="1:6" ht="12.75">
      <c r="A26" s="2" t="s">
        <v>43</v>
      </c>
      <c r="B26" s="3">
        <v>41</v>
      </c>
      <c r="C26" s="21">
        <v>49.67</v>
      </c>
      <c r="D26" s="11">
        <f t="shared" si="0"/>
        <v>49</v>
      </c>
      <c r="E26" s="33">
        <f t="shared" si="1"/>
        <v>47</v>
      </c>
      <c r="F26" s="21">
        <v>44.44</v>
      </c>
    </row>
    <row r="27" spans="1:6" ht="12.75">
      <c r="A27" s="2" t="s">
        <v>9</v>
      </c>
      <c r="B27" s="3">
        <v>62</v>
      </c>
      <c r="C27" s="21">
        <v>66.97</v>
      </c>
      <c r="D27" s="11">
        <f t="shared" si="0"/>
        <v>66</v>
      </c>
      <c r="E27" s="33">
        <f t="shared" si="1"/>
        <v>63</v>
      </c>
      <c r="F27" s="21">
        <v>65.22</v>
      </c>
    </row>
    <row r="28" spans="1:6" ht="12.75">
      <c r="A28" s="2" t="s">
        <v>7</v>
      </c>
      <c r="B28" s="3">
        <v>66</v>
      </c>
      <c r="C28" s="21">
        <v>75.68</v>
      </c>
      <c r="D28" s="11">
        <f t="shared" si="0"/>
        <v>75</v>
      </c>
      <c r="E28" s="33">
        <f t="shared" si="1"/>
        <v>72</v>
      </c>
      <c r="F28" s="21">
        <v>67.41</v>
      </c>
    </row>
    <row r="29" spans="1:6" ht="12.75">
      <c r="A29" s="2" t="s">
        <v>87</v>
      </c>
      <c r="B29" s="3">
        <v>55</v>
      </c>
      <c r="C29" s="21">
        <v>65.08</v>
      </c>
      <c r="D29" s="11">
        <f t="shared" si="0"/>
        <v>65</v>
      </c>
      <c r="E29" s="33">
        <f t="shared" si="1"/>
        <v>62</v>
      </c>
      <c r="F29" s="36">
        <v>59.04</v>
      </c>
    </row>
    <row r="30" spans="1:6" ht="12.75">
      <c r="A30" s="2" t="s">
        <v>8</v>
      </c>
      <c r="B30" s="3">
        <v>45</v>
      </c>
      <c r="C30" s="21">
        <v>46.83</v>
      </c>
      <c r="D30" s="11">
        <f t="shared" si="0"/>
        <v>46</v>
      </c>
      <c r="E30" s="33">
        <f t="shared" si="1"/>
        <v>44</v>
      </c>
      <c r="F30" s="21">
        <v>48.13</v>
      </c>
    </row>
    <row r="31" spans="1:6" ht="12.75">
      <c r="A31" s="2" t="s">
        <v>10</v>
      </c>
      <c r="B31" s="3">
        <v>57</v>
      </c>
      <c r="C31" s="21">
        <v>55.52</v>
      </c>
      <c r="D31" s="11">
        <f t="shared" si="0"/>
        <v>55</v>
      </c>
      <c r="E31" s="33">
        <f t="shared" si="1"/>
        <v>53</v>
      </c>
      <c r="F31" s="21">
        <v>56.64</v>
      </c>
    </row>
    <row r="32" spans="1:6" ht="12.75">
      <c r="A32" s="2" t="s">
        <v>18</v>
      </c>
      <c r="B32" s="3">
        <v>48</v>
      </c>
      <c r="C32" s="21">
        <v>49.67</v>
      </c>
      <c r="D32" s="11">
        <f t="shared" si="0"/>
        <v>49</v>
      </c>
      <c r="E32" s="33">
        <f t="shared" si="1"/>
        <v>47</v>
      </c>
      <c r="F32" s="21">
        <v>55.01</v>
      </c>
    </row>
    <row r="33" spans="1:7" ht="12.75">
      <c r="A33" s="2" t="s">
        <v>24</v>
      </c>
      <c r="B33" s="6">
        <v>44</v>
      </c>
      <c r="C33" s="24">
        <v>36.04</v>
      </c>
      <c r="D33" s="11">
        <f t="shared" si="0"/>
        <v>36</v>
      </c>
      <c r="E33" s="33">
        <f t="shared" si="1"/>
        <v>35</v>
      </c>
      <c r="F33" s="21">
        <v>42.54</v>
      </c>
      <c r="G33" t="s">
        <v>85</v>
      </c>
    </row>
    <row r="34" spans="1:7" ht="12.75">
      <c r="A34" s="2" t="s">
        <v>98</v>
      </c>
      <c r="B34" s="6">
        <v>34</v>
      </c>
      <c r="C34" s="24">
        <v>41.25</v>
      </c>
      <c r="D34" s="11">
        <v>39</v>
      </c>
      <c r="E34" s="33">
        <f t="shared" si="1"/>
        <v>38</v>
      </c>
      <c r="F34" s="21">
        <v>40.94</v>
      </c>
      <c r="G34" t="s">
        <v>85</v>
      </c>
    </row>
    <row r="35" spans="1:7" ht="12.75">
      <c r="A35" s="2" t="s">
        <v>99</v>
      </c>
      <c r="B35" s="6">
        <v>39</v>
      </c>
      <c r="C35" s="24">
        <v>47.69</v>
      </c>
      <c r="D35" s="11">
        <v>49</v>
      </c>
      <c r="E35" s="33">
        <f t="shared" si="1"/>
        <v>47</v>
      </c>
      <c r="F35" s="21">
        <v>46.68</v>
      </c>
      <c r="G35" t="s">
        <v>85</v>
      </c>
    </row>
    <row r="36" spans="1:7" ht="12.75">
      <c r="A36" s="2" t="s">
        <v>100</v>
      </c>
      <c r="B36" s="6">
        <v>30</v>
      </c>
      <c r="C36" s="24">
        <v>33.13</v>
      </c>
      <c r="D36" s="11">
        <v>32</v>
      </c>
      <c r="E36" s="33">
        <f t="shared" si="1"/>
        <v>31</v>
      </c>
      <c r="F36" s="21">
        <v>31.17</v>
      </c>
      <c r="G36" t="s">
        <v>85</v>
      </c>
    </row>
    <row r="37" spans="1:6" ht="12.75">
      <c r="A37" s="2" t="s">
        <v>16</v>
      </c>
      <c r="B37" s="6">
        <v>57</v>
      </c>
      <c r="C37" s="24">
        <v>64.08</v>
      </c>
      <c r="D37" s="11">
        <f t="shared" si="0"/>
        <v>64</v>
      </c>
      <c r="E37" s="33">
        <f t="shared" si="1"/>
        <v>61</v>
      </c>
      <c r="F37" s="21">
        <v>57.21</v>
      </c>
    </row>
    <row r="38" spans="1:6" ht="12.75">
      <c r="A38" s="2"/>
      <c r="B38" s="6"/>
      <c r="C38" s="25"/>
      <c r="D38" s="11"/>
      <c r="E38" s="33"/>
      <c r="F38" s="21"/>
    </row>
    <row r="39" spans="1:6" s="10" customFormat="1" ht="15.75">
      <c r="A39" s="8" t="s">
        <v>4</v>
      </c>
      <c r="B39" s="9">
        <f>SUM(B5:B38)</f>
        <v>1594</v>
      </c>
      <c r="C39" s="26"/>
      <c r="D39" s="12">
        <f>SUM(D5:D38)</f>
        <v>1657</v>
      </c>
      <c r="E39" s="34">
        <f>SUM(E5:E38)</f>
        <v>1589</v>
      </c>
      <c r="F39" s="34">
        <f>SUM(F5:F38)</f>
        <v>1669.3900000000006</v>
      </c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" customHeight="1">
      <c r="A42" s="2"/>
      <c r="B42" s="3"/>
      <c r="C42" s="21"/>
      <c r="D42" s="11"/>
      <c r="E42" s="33"/>
      <c r="F42" s="21"/>
    </row>
    <row r="43" spans="1:6" ht="12.75">
      <c r="A43" s="2"/>
      <c r="B43" s="3"/>
      <c r="C43" s="21"/>
      <c r="D43" s="11"/>
      <c r="E43" s="33"/>
      <c r="F43" s="21"/>
    </row>
    <row r="44" spans="1:6" ht="12.75">
      <c r="A44" s="2" t="s">
        <v>27</v>
      </c>
      <c r="B44" s="3">
        <v>9</v>
      </c>
      <c r="C44" s="21">
        <v>8.42</v>
      </c>
      <c r="D44" s="11">
        <f>ROUNDDOWN(C44,0)</f>
        <v>8</v>
      </c>
      <c r="E44" s="33">
        <f>ROUNDUP((D44*0.95),0)</f>
        <v>8</v>
      </c>
      <c r="F44" s="21">
        <v>8.5</v>
      </c>
    </row>
    <row r="45" spans="1:6" ht="12.75">
      <c r="A45" s="2" t="s">
        <v>29</v>
      </c>
      <c r="B45" s="3">
        <v>29</v>
      </c>
      <c r="C45" s="21">
        <v>28.67</v>
      </c>
      <c r="D45" s="11">
        <f>ROUNDDOWN(C45,0)</f>
        <v>28</v>
      </c>
      <c r="E45" s="33">
        <f>ROUNDUP((D45*0.95),0)</f>
        <v>27</v>
      </c>
      <c r="F45" s="21">
        <v>29.54</v>
      </c>
    </row>
    <row r="46" spans="1:6" ht="12.75">
      <c r="A46" s="2"/>
      <c r="B46" s="3"/>
      <c r="C46" s="21"/>
      <c r="D46" s="11"/>
      <c r="E46" s="33"/>
      <c r="F46" s="21"/>
    </row>
    <row r="47" spans="1:6" ht="12.75">
      <c r="A47" s="4" t="s">
        <v>31</v>
      </c>
      <c r="B47" s="5">
        <f>SUM(B43:B46)</f>
        <v>38</v>
      </c>
      <c r="C47" s="27"/>
      <c r="D47" s="13">
        <f>SUM(D43:D46)</f>
        <v>36</v>
      </c>
      <c r="E47" s="35">
        <f>SUM(E43:E46)</f>
        <v>35</v>
      </c>
      <c r="F47" s="21"/>
    </row>
    <row r="48" spans="1:6" ht="12.75">
      <c r="A48" s="4"/>
      <c r="B48" s="5"/>
      <c r="C48" s="27"/>
      <c r="D48" s="13"/>
      <c r="E48" s="35"/>
      <c r="F48" s="21"/>
    </row>
    <row r="49" spans="1:6" ht="12.75">
      <c r="A49" s="4"/>
      <c r="B49" s="5"/>
      <c r="C49" s="27"/>
      <c r="D49" s="13"/>
      <c r="E49" s="35"/>
      <c r="F49" s="21" t="s">
        <v>65</v>
      </c>
    </row>
    <row r="50" spans="1:6" ht="12.75">
      <c r="A50" s="4"/>
      <c r="B50" s="5"/>
      <c r="C50" s="27"/>
      <c r="D50" s="13"/>
      <c r="E50" s="35"/>
      <c r="F50" s="21"/>
    </row>
    <row r="51" spans="1:6" ht="12.75">
      <c r="A51" s="19" t="s">
        <v>5</v>
      </c>
      <c r="B51" s="3"/>
      <c r="C51" s="21"/>
      <c r="D51" s="3"/>
      <c r="E51" s="33"/>
      <c r="F51" s="21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101</v>
      </c>
    </row>
    <row r="55" ht="12.75">
      <c r="A55" s="14"/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95</v>
      </c>
    </row>
    <row r="63" ht="12.75">
      <c r="A63" t="s">
        <v>94</v>
      </c>
    </row>
  </sheetData>
  <sheetProtection/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7">
      <selection activeCell="C8" sqref="C8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</cols>
  <sheetData>
    <row r="1" spans="1:4" ht="12.75">
      <c r="A1" s="4" t="s">
        <v>88</v>
      </c>
      <c r="B1" s="3"/>
      <c r="C1" s="21"/>
      <c r="D1" s="5" t="s">
        <v>89</v>
      </c>
    </row>
    <row r="2" spans="1:6" ht="12.75">
      <c r="A2" s="2"/>
      <c r="B2" s="3"/>
      <c r="C2" s="21"/>
      <c r="D2" s="3"/>
      <c r="E2" s="3"/>
      <c r="F2" s="21"/>
    </row>
    <row r="3" spans="1:6" ht="38.25">
      <c r="A3" s="2"/>
      <c r="B3" s="20" t="s">
        <v>91</v>
      </c>
      <c r="C3" s="22" t="s">
        <v>90</v>
      </c>
      <c r="D3" s="38" t="s">
        <v>93</v>
      </c>
      <c r="E3" s="39" t="s">
        <v>96</v>
      </c>
      <c r="F3" s="37" t="s">
        <v>92</v>
      </c>
    </row>
    <row r="4" spans="1:6" ht="12.75">
      <c r="A4" s="2"/>
      <c r="B4" s="5"/>
      <c r="C4" s="23"/>
      <c r="D4" s="15"/>
      <c r="E4" s="33"/>
      <c r="F4" s="21"/>
    </row>
    <row r="5" spans="1:6" ht="12.75">
      <c r="A5" s="2" t="s">
        <v>3</v>
      </c>
      <c r="B5" s="6">
        <v>37</v>
      </c>
      <c r="C5" s="24">
        <v>36.97</v>
      </c>
      <c r="D5" s="11">
        <f aca="true" t="shared" si="0" ref="D5:D16">ROUNDDOWN(C5,0)</f>
        <v>36</v>
      </c>
      <c r="E5" s="33">
        <f>ROUNDUP((D5*0.95),0)</f>
        <v>35</v>
      </c>
      <c r="F5" s="21">
        <v>34.22</v>
      </c>
    </row>
    <row r="6" spans="1:6" ht="12.75">
      <c r="A6" s="2" t="s">
        <v>28</v>
      </c>
      <c r="B6" s="6">
        <v>28</v>
      </c>
      <c r="C6" s="24">
        <v>29.72</v>
      </c>
      <c r="D6" s="11">
        <f t="shared" si="0"/>
        <v>29</v>
      </c>
      <c r="E6" s="33">
        <f aca="true" t="shared" si="1" ref="E6:E37">ROUNDUP((D6*0.95),0)</f>
        <v>28</v>
      </c>
      <c r="F6" s="21">
        <v>30.63</v>
      </c>
    </row>
    <row r="7" spans="1:6" ht="12.75">
      <c r="A7" s="2" t="s">
        <v>12</v>
      </c>
      <c r="B7" s="3">
        <v>66</v>
      </c>
      <c r="C7" s="21">
        <v>61.58</v>
      </c>
      <c r="D7" s="11">
        <f t="shared" si="0"/>
        <v>61</v>
      </c>
      <c r="E7" s="33">
        <f t="shared" si="1"/>
        <v>58</v>
      </c>
      <c r="F7" s="21">
        <v>66.08</v>
      </c>
    </row>
    <row r="8" spans="1:6" ht="12.75">
      <c r="A8" s="2" t="s">
        <v>39</v>
      </c>
      <c r="B8" s="3">
        <v>50</v>
      </c>
      <c r="C8" s="21">
        <v>44.73</v>
      </c>
      <c r="D8" s="11">
        <f t="shared" si="0"/>
        <v>44</v>
      </c>
      <c r="E8" s="33">
        <f t="shared" si="1"/>
        <v>42</v>
      </c>
      <c r="F8" s="21">
        <v>47.85</v>
      </c>
    </row>
    <row r="9" spans="1:6" ht="12.75">
      <c r="A9" s="2" t="s">
        <v>20</v>
      </c>
      <c r="B9" s="3">
        <v>41</v>
      </c>
      <c r="C9" s="21">
        <v>38.33</v>
      </c>
      <c r="D9" s="11">
        <f t="shared" si="0"/>
        <v>38</v>
      </c>
      <c r="E9" s="33">
        <f t="shared" si="1"/>
        <v>37</v>
      </c>
      <c r="F9" s="21">
        <v>42.29</v>
      </c>
    </row>
    <row r="10" spans="1:6" ht="12.75">
      <c r="A10" s="2" t="s">
        <v>40</v>
      </c>
      <c r="B10" s="6">
        <v>12</v>
      </c>
      <c r="C10" s="24">
        <v>12.02</v>
      </c>
      <c r="D10" s="11">
        <f t="shared" si="0"/>
        <v>12</v>
      </c>
      <c r="E10" s="33">
        <f t="shared" si="1"/>
        <v>12</v>
      </c>
      <c r="F10" s="21">
        <v>12.88</v>
      </c>
    </row>
    <row r="11" spans="1:6" ht="12.75">
      <c r="A11" s="2" t="s">
        <v>41</v>
      </c>
      <c r="B11" s="3">
        <v>42</v>
      </c>
      <c r="C11" s="21">
        <v>43.52</v>
      </c>
      <c r="D11" s="11">
        <f t="shared" si="0"/>
        <v>43</v>
      </c>
      <c r="E11" s="33">
        <f t="shared" si="1"/>
        <v>41</v>
      </c>
      <c r="F11" s="21">
        <v>44.5</v>
      </c>
    </row>
    <row r="12" spans="1:6" ht="12.75">
      <c r="A12" s="2" t="s">
        <v>11</v>
      </c>
      <c r="B12" s="3">
        <v>53</v>
      </c>
      <c r="C12" s="21">
        <v>53.5</v>
      </c>
      <c r="D12" s="11">
        <f t="shared" si="0"/>
        <v>53</v>
      </c>
      <c r="E12" s="33">
        <f t="shared" si="1"/>
        <v>51</v>
      </c>
      <c r="F12" s="21">
        <v>54.4</v>
      </c>
    </row>
    <row r="13" spans="1:6" ht="12.75">
      <c r="A13" s="2" t="s">
        <v>21</v>
      </c>
      <c r="B13" s="3">
        <v>41</v>
      </c>
      <c r="C13" s="21">
        <v>41.78</v>
      </c>
      <c r="D13" s="11">
        <f t="shared" si="0"/>
        <v>41</v>
      </c>
      <c r="E13" s="33">
        <f t="shared" si="1"/>
        <v>39</v>
      </c>
      <c r="F13" s="21">
        <v>44.53</v>
      </c>
    </row>
    <row r="14" spans="1:6" ht="12.75">
      <c r="A14" s="2" t="s">
        <v>17</v>
      </c>
      <c r="B14" s="6">
        <v>53</v>
      </c>
      <c r="C14" s="24">
        <v>55.8</v>
      </c>
      <c r="D14" s="11">
        <f t="shared" si="0"/>
        <v>55</v>
      </c>
      <c r="E14" s="33">
        <f t="shared" si="1"/>
        <v>53</v>
      </c>
      <c r="F14" s="21">
        <v>57.77</v>
      </c>
    </row>
    <row r="15" spans="1:6" ht="12.75">
      <c r="A15" s="2" t="s">
        <v>15</v>
      </c>
      <c r="B15" s="6">
        <v>61</v>
      </c>
      <c r="C15" s="24">
        <v>67.72</v>
      </c>
      <c r="D15" s="11">
        <f t="shared" si="0"/>
        <v>67</v>
      </c>
      <c r="E15" s="33">
        <f t="shared" si="1"/>
        <v>64</v>
      </c>
      <c r="F15" s="21">
        <v>62.56</v>
      </c>
    </row>
    <row r="16" spans="1:6" ht="12.75">
      <c r="A16" s="2" t="s">
        <v>22</v>
      </c>
      <c r="B16" s="3">
        <v>58</v>
      </c>
      <c r="C16" s="21">
        <v>68.25</v>
      </c>
      <c r="D16" s="11">
        <f t="shared" si="0"/>
        <v>68</v>
      </c>
      <c r="E16" s="33">
        <f t="shared" si="1"/>
        <v>65</v>
      </c>
      <c r="F16" s="21">
        <v>64.33</v>
      </c>
    </row>
    <row r="17" spans="1:6" ht="12.75">
      <c r="A17" s="2" t="s">
        <v>42</v>
      </c>
      <c r="B17" s="3">
        <v>50</v>
      </c>
      <c r="C17" s="21">
        <v>52.5</v>
      </c>
      <c r="D17" s="11">
        <f aca="true" t="shared" si="2" ref="D17:D37">ROUNDDOWN(C17,0)</f>
        <v>52</v>
      </c>
      <c r="E17" s="33">
        <f t="shared" si="1"/>
        <v>50</v>
      </c>
      <c r="F17" s="21">
        <v>54.4</v>
      </c>
    </row>
    <row r="18" spans="1:6" ht="12.75">
      <c r="A18" s="2" t="s">
        <v>19</v>
      </c>
      <c r="B18" s="3">
        <v>54</v>
      </c>
      <c r="C18" s="21">
        <v>53.13</v>
      </c>
      <c r="D18" s="11">
        <f t="shared" si="2"/>
        <v>53</v>
      </c>
      <c r="E18" s="33">
        <f t="shared" si="1"/>
        <v>51</v>
      </c>
      <c r="F18" s="21">
        <v>53.65</v>
      </c>
    </row>
    <row r="19" spans="1:6" ht="12.75">
      <c r="A19" s="2" t="s">
        <v>23</v>
      </c>
      <c r="B19" s="3">
        <v>80</v>
      </c>
      <c r="C19" s="21">
        <v>78.58</v>
      </c>
      <c r="D19" s="11">
        <f t="shared" si="2"/>
        <v>78</v>
      </c>
      <c r="E19" s="33">
        <f t="shared" si="1"/>
        <v>75</v>
      </c>
      <c r="F19" s="21">
        <v>84.18</v>
      </c>
    </row>
    <row r="20" spans="1:6" ht="12.75">
      <c r="A20" s="2" t="s">
        <v>26</v>
      </c>
      <c r="B20" s="6">
        <v>44</v>
      </c>
      <c r="C20" s="24">
        <v>49.75</v>
      </c>
      <c r="D20" s="11">
        <f t="shared" si="2"/>
        <v>49</v>
      </c>
      <c r="E20" s="33">
        <f t="shared" si="1"/>
        <v>47</v>
      </c>
      <c r="F20" s="21">
        <v>50.33</v>
      </c>
    </row>
    <row r="21" spans="1:6" ht="12.75">
      <c r="A21" s="2" t="s">
        <v>30</v>
      </c>
      <c r="B21" s="6">
        <v>56</v>
      </c>
      <c r="C21" s="24">
        <v>51</v>
      </c>
      <c r="D21" s="11">
        <f t="shared" si="2"/>
        <v>51</v>
      </c>
      <c r="E21" s="33">
        <f t="shared" si="1"/>
        <v>49</v>
      </c>
      <c r="F21" s="21">
        <v>56.85</v>
      </c>
    </row>
    <row r="22" spans="1:6" ht="12.75">
      <c r="A22" s="2" t="s">
        <v>72</v>
      </c>
      <c r="B22" s="3">
        <v>34</v>
      </c>
      <c r="C22" s="21">
        <v>27.55</v>
      </c>
      <c r="D22" s="11">
        <f t="shared" si="2"/>
        <v>27</v>
      </c>
      <c r="E22" s="33">
        <f t="shared" si="1"/>
        <v>26</v>
      </c>
      <c r="F22" s="21">
        <v>31.72</v>
      </c>
    </row>
    <row r="23" spans="1:6" ht="12.75">
      <c r="A23" s="2" t="s">
        <v>38</v>
      </c>
      <c r="B23" s="3">
        <v>64</v>
      </c>
      <c r="C23" s="21">
        <v>68.03</v>
      </c>
      <c r="D23" s="11">
        <f t="shared" si="2"/>
        <v>68</v>
      </c>
      <c r="E23" s="33">
        <f t="shared" si="1"/>
        <v>65</v>
      </c>
      <c r="F23" s="21">
        <v>63.95</v>
      </c>
    </row>
    <row r="24" spans="1:6" ht="12.75">
      <c r="A24" s="2" t="s">
        <v>70</v>
      </c>
      <c r="B24" s="3">
        <v>41</v>
      </c>
      <c r="C24" s="21">
        <v>42.83</v>
      </c>
      <c r="D24" s="11">
        <f t="shared" si="2"/>
        <v>42</v>
      </c>
      <c r="E24" s="33">
        <f t="shared" si="1"/>
        <v>40</v>
      </c>
      <c r="F24" s="36">
        <v>42.63</v>
      </c>
    </row>
    <row r="25" spans="1:6" ht="12.75">
      <c r="A25" s="2" t="s">
        <v>6</v>
      </c>
      <c r="B25" s="3">
        <v>51</v>
      </c>
      <c r="C25" s="21">
        <v>50.17</v>
      </c>
      <c r="D25" s="11">
        <f t="shared" si="2"/>
        <v>50</v>
      </c>
      <c r="E25" s="33">
        <f t="shared" si="1"/>
        <v>48</v>
      </c>
      <c r="F25" s="21">
        <v>49.42</v>
      </c>
    </row>
    <row r="26" spans="1:6" ht="12.75">
      <c r="A26" s="2" t="s">
        <v>43</v>
      </c>
      <c r="B26" s="3">
        <v>41</v>
      </c>
      <c r="C26" s="21">
        <v>49</v>
      </c>
      <c r="D26" s="11">
        <f t="shared" si="2"/>
        <v>49</v>
      </c>
      <c r="E26" s="33">
        <f t="shared" si="1"/>
        <v>47</v>
      </c>
      <c r="F26" s="21">
        <v>43.96</v>
      </c>
    </row>
    <row r="27" spans="1:6" ht="12.75">
      <c r="A27" s="2" t="s">
        <v>9</v>
      </c>
      <c r="B27" s="3">
        <v>62</v>
      </c>
      <c r="C27" s="21">
        <v>68.67</v>
      </c>
      <c r="D27" s="11">
        <f t="shared" si="2"/>
        <v>68</v>
      </c>
      <c r="E27" s="33">
        <f t="shared" si="1"/>
        <v>65</v>
      </c>
      <c r="F27" s="21">
        <v>66.66</v>
      </c>
    </row>
    <row r="28" spans="1:6" ht="12.75">
      <c r="A28" s="2" t="s">
        <v>7</v>
      </c>
      <c r="B28" s="3">
        <v>66</v>
      </c>
      <c r="C28" s="21">
        <v>73.1</v>
      </c>
      <c r="D28" s="11">
        <f t="shared" si="2"/>
        <v>73</v>
      </c>
      <c r="E28" s="33">
        <f t="shared" si="1"/>
        <v>70</v>
      </c>
      <c r="F28" s="21">
        <v>67.75</v>
      </c>
    </row>
    <row r="29" spans="1:6" ht="12.75">
      <c r="A29" s="2" t="s">
        <v>87</v>
      </c>
      <c r="B29" s="3">
        <v>55</v>
      </c>
      <c r="C29" s="21">
        <v>63.5</v>
      </c>
      <c r="D29" s="11">
        <f t="shared" si="2"/>
        <v>63</v>
      </c>
      <c r="E29" s="33">
        <f t="shared" si="1"/>
        <v>60</v>
      </c>
      <c r="F29" s="36">
        <v>57.46</v>
      </c>
    </row>
    <row r="30" spans="1:6" ht="12.75">
      <c r="A30" s="2" t="s">
        <v>8</v>
      </c>
      <c r="B30" s="3">
        <v>45</v>
      </c>
      <c r="C30" s="21">
        <v>43.25</v>
      </c>
      <c r="D30" s="11">
        <f t="shared" si="2"/>
        <v>43</v>
      </c>
      <c r="E30" s="33">
        <f t="shared" si="1"/>
        <v>41</v>
      </c>
      <c r="F30" s="21">
        <v>46.48</v>
      </c>
    </row>
    <row r="31" spans="1:6" ht="12.75">
      <c r="A31" s="2" t="s">
        <v>10</v>
      </c>
      <c r="B31" s="3">
        <v>57</v>
      </c>
      <c r="C31" s="21">
        <v>58.1</v>
      </c>
      <c r="D31" s="11">
        <f t="shared" si="2"/>
        <v>58</v>
      </c>
      <c r="E31" s="33">
        <f t="shared" si="1"/>
        <v>56</v>
      </c>
      <c r="F31" s="21">
        <v>58.1</v>
      </c>
    </row>
    <row r="32" spans="1:6" ht="12.75">
      <c r="A32" s="2" t="s">
        <v>18</v>
      </c>
      <c r="B32" s="3">
        <v>48</v>
      </c>
      <c r="C32" s="21">
        <v>49.5</v>
      </c>
      <c r="D32" s="11">
        <f t="shared" si="2"/>
        <v>49</v>
      </c>
      <c r="E32" s="33">
        <f t="shared" si="1"/>
        <v>47</v>
      </c>
      <c r="F32" s="21">
        <v>54.63</v>
      </c>
    </row>
    <row r="33" spans="1:7" ht="12.75">
      <c r="A33" s="2" t="s">
        <v>24</v>
      </c>
      <c r="B33" s="6">
        <v>44</v>
      </c>
      <c r="C33" s="24">
        <v>35.88</v>
      </c>
      <c r="D33" s="11">
        <f t="shared" si="2"/>
        <v>35</v>
      </c>
      <c r="E33" s="33">
        <f t="shared" si="1"/>
        <v>34</v>
      </c>
      <c r="F33" s="21">
        <v>42.75</v>
      </c>
      <c r="G33" t="s">
        <v>85</v>
      </c>
    </row>
    <row r="34" spans="1:7" ht="12.75">
      <c r="A34" s="2" t="s">
        <v>45</v>
      </c>
      <c r="B34" s="6">
        <v>34</v>
      </c>
      <c r="C34" s="24">
        <v>38.58</v>
      </c>
      <c r="D34" s="11">
        <f t="shared" si="2"/>
        <v>38</v>
      </c>
      <c r="E34" s="33">
        <f t="shared" si="1"/>
        <v>37</v>
      </c>
      <c r="F34" s="21">
        <v>39.39</v>
      </c>
      <c r="G34" t="s">
        <v>85</v>
      </c>
    </row>
    <row r="35" spans="1:7" ht="12.75">
      <c r="A35" s="2" t="s">
        <v>46</v>
      </c>
      <c r="B35" s="6">
        <v>39</v>
      </c>
      <c r="C35" s="24">
        <v>47.65</v>
      </c>
      <c r="D35" s="11">
        <f t="shared" si="2"/>
        <v>47</v>
      </c>
      <c r="E35" s="33">
        <f t="shared" si="1"/>
        <v>45</v>
      </c>
      <c r="F35" s="21">
        <v>46.01</v>
      </c>
      <c r="G35" t="s">
        <v>85</v>
      </c>
    </row>
    <row r="36" spans="1:7" ht="12.75">
      <c r="A36" s="2" t="s">
        <v>47</v>
      </c>
      <c r="B36" s="6">
        <v>30</v>
      </c>
      <c r="C36" s="24">
        <v>31.63</v>
      </c>
      <c r="D36" s="11">
        <f t="shared" si="2"/>
        <v>31</v>
      </c>
      <c r="E36" s="33">
        <f t="shared" si="1"/>
        <v>30</v>
      </c>
      <c r="F36" s="21">
        <v>30.92</v>
      </c>
      <c r="G36" t="s">
        <v>85</v>
      </c>
    </row>
    <row r="37" spans="1:6" ht="12.75">
      <c r="A37" s="2" t="s">
        <v>16</v>
      </c>
      <c r="B37" s="6">
        <v>57</v>
      </c>
      <c r="C37" s="24">
        <v>60.83</v>
      </c>
      <c r="D37" s="11">
        <f t="shared" si="2"/>
        <v>60</v>
      </c>
      <c r="E37" s="33">
        <f t="shared" si="1"/>
        <v>57</v>
      </c>
      <c r="F37" s="21">
        <v>55.42</v>
      </c>
    </row>
    <row r="38" spans="1:6" ht="12.75">
      <c r="A38" s="2"/>
      <c r="B38" s="6"/>
      <c r="C38" s="25"/>
      <c r="D38" s="11"/>
      <c r="E38" s="33"/>
      <c r="F38" s="21"/>
    </row>
    <row r="39" spans="1:6" s="10" customFormat="1" ht="15.75">
      <c r="A39" s="8" t="s">
        <v>4</v>
      </c>
      <c r="B39" s="9">
        <f>SUM(B5:B38)</f>
        <v>1594</v>
      </c>
      <c r="C39" s="26"/>
      <c r="D39" s="12">
        <f>SUM(D5:D38)</f>
        <v>1631</v>
      </c>
      <c r="E39" s="34">
        <f>SUM(E5:E38)</f>
        <v>1565</v>
      </c>
      <c r="F39" s="34">
        <f>SUM(F5:F38)</f>
        <v>1658.7000000000005</v>
      </c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" customHeight="1">
      <c r="A42" s="2"/>
      <c r="B42" s="3"/>
      <c r="C42" s="21"/>
      <c r="D42" s="11"/>
      <c r="E42" s="33"/>
      <c r="F42" s="21"/>
    </row>
    <row r="43" spans="1:6" ht="12.75">
      <c r="A43" s="2" t="s">
        <v>25</v>
      </c>
      <c r="B43" s="3">
        <v>27</v>
      </c>
      <c r="C43" s="21"/>
      <c r="D43" s="11">
        <f>ROUNDDOWN(C43,0)</f>
        <v>0</v>
      </c>
      <c r="E43" s="33">
        <f>ROUNDUP((D43*0.95),0)</f>
        <v>0</v>
      </c>
      <c r="F43" s="21"/>
    </row>
    <row r="44" spans="1:6" ht="12.75">
      <c r="A44" s="2" t="s">
        <v>27</v>
      </c>
      <c r="B44" s="3">
        <v>9</v>
      </c>
      <c r="C44" s="21">
        <v>7.92</v>
      </c>
      <c r="D44" s="11">
        <f>ROUNDDOWN(C44,0)</f>
        <v>7</v>
      </c>
      <c r="E44" s="33">
        <f>ROUNDUP((D44*0.95),0)</f>
        <v>7</v>
      </c>
      <c r="F44" s="21">
        <v>8.33</v>
      </c>
    </row>
    <row r="45" spans="1:6" ht="12.75">
      <c r="A45" s="2" t="s">
        <v>29</v>
      </c>
      <c r="B45" s="3">
        <v>29</v>
      </c>
      <c r="C45" s="21">
        <v>26.67</v>
      </c>
      <c r="D45" s="11">
        <f>ROUNDDOWN(C45,0)</f>
        <v>26</v>
      </c>
      <c r="E45" s="33">
        <f>ROUNDUP((D45*0.95),0)</f>
        <v>25</v>
      </c>
      <c r="F45" s="21">
        <v>28.13</v>
      </c>
    </row>
    <row r="46" spans="1:6" ht="12.75">
      <c r="A46" s="2"/>
      <c r="B46" s="3"/>
      <c r="C46" s="21"/>
      <c r="D46" s="11"/>
      <c r="E46" s="33"/>
      <c r="F46" s="21"/>
    </row>
    <row r="47" spans="1:6" ht="12.75">
      <c r="A47" s="4" t="s">
        <v>31</v>
      </c>
      <c r="B47" s="5">
        <f>SUM(B43:B46)</f>
        <v>65</v>
      </c>
      <c r="C47" s="27"/>
      <c r="D47" s="13">
        <f>SUM(D43:D46)</f>
        <v>33</v>
      </c>
      <c r="E47" s="35">
        <f>SUM(E43:E46)</f>
        <v>32</v>
      </c>
      <c r="F47" s="21"/>
    </row>
    <row r="48" spans="1:6" ht="12.75">
      <c r="A48" s="4"/>
      <c r="B48" s="5"/>
      <c r="C48" s="27"/>
      <c r="D48" s="13"/>
      <c r="E48" s="35"/>
      <c r="F48" s="21"/>
    </row>
    <row r="49" spans="1:6" ht="12.75">
      <c r="A49" s="4" t="s">
        <v>64</v>
      </c>
      <c r="B49" s="5"/>
      <c r="C49" s="27"/>
      <c r="D49" s="13"/>
      <c r="E49" s="35"/>
      <c r="F49" s="21" t="s">
        <v>65</v>
      </c>
    </row>
    <row r="50" spans="1:6" ht="12.75">
      <c r="A50" s="4"/>
      <c r="B50" s="5"/>
      <c r="C50" s="27"/>
      <c r="D50" s="13"/>
      <c r="E50" s="35"/>
      <c r="F50" s="21"/>
    </row>
    <row r="51" spans="1:6" ht="12.75">
      <c r="A51" s="19" t="s">
        <v>5</v>
      </c>
      <c r="B51" s="3"/>
      <c r="C51" s="21"/>
      <c r="D51" s="3"/>
      <c r="E51" s="33"/>
      <c r="F51" s="21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84</v>
      </c>
    </row>
    <row r="55" ht="12.75">
      <c r="A55" s="14"/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95</v>
      </c>
    </row>
    <row r="63" ht="12.75">
      <c r="A63" t="s">
        <v>94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66</v>
      </c>
      <c r="B1" s="3"/>
      <c r="C1" s="21"/>
      <c r="D1" s="5" t="s">
        <v>78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71</v>
      </c>
      <c r="C3" s="22" t="s">
        <v>68</v>
      </c>
      <c r="D3" s="20" t="s">
        <v>69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35</v>
      </c>
      <c r="C5" s="24">
        <v>38.55</v>
      </c>
      <c r="D5" s="11">
        <f aca="true" t="shared" si="0" ref="D5:D15">ROUNDDOWN(C5,0)</f>
        <v>38</v>
      </c>
      <c r="E5" s="3">
        <f aca="true" t="shared" si="1" ref="E5:E37">ROUNDUP((D5*0.95),0)</f>
        <v>37</v>
      </c>
    </row>
    <row r="6" spans="1:5" ht="12.75">
      <c r="A6" s="2" t="s">
        <v>28</v>
      </c>
      <c r="B6" s="6">
        <v>25</v>
      </c>
      <c r="C6" s="24">
        <v>29.63</v>
      </c>
      <c r="D6" s="11">
        <f t="shared" si="0"/>
        <v>29</v>
      </c>
      <c r="E6" s="3">
        <f t="shared" si="1"/>
        <v>28</v>
      </c>
    </row>
    <row r="7" spans="1:5" ht="12.75">
      <c r="A7" s="2" t="s">
        <v>12</v>
      </c>
      <c r="B7" s="3">
        <v>70</v>
      </c>
      <c r="C7" s="21">
        <v>69.13</v>
      </c>
      <c r="D7" s="11">
        <f t="shared" si="0"/>
        <v>69</v>
      </c>
      <c r="E7" s="3">
        <f t="shared" si="1"/>
        <v>66</v>
      </c>
    </row>
    <row r="8" spans="1:5" ht="12.75">
      <c r="A8" s="2" t="s">
        <v>39</v>
      </c>
      <c r="B8" s="3">
        <v>46</v>
      </c>
      <c r="C8" s="21">
        <v>52.33</v>
      </c>
      <c r="D8" s="11">
        <f t="shared" si="0"/>
        <v>52</v>
      </c>
      <c r="E8" s="3">
        <f t="shared" si="1"/>
        <v>50</v>
      </c>
    </row>
    <row r="9" spans="1:5" ht="12.75">
      <c r="A9" s="2" t="s">
        <v>20</v>
      </c>
      <c r="B9" s="3">
        <v>40</v>
      </c>
      <c r="C9" s="21">
        <v>43.08</v>
      </c>
      <c r="D9" s="11">
        <f t="shared" si="0"/>
        <v>43</v>
      </c>
      <c r="E9" s="3">
        <f t="shared" si="1"/>
        <v>41</v>
      </c>
    </row>
    <row r="10" spans="1:5" ht="12.75">
      <c r="A10" s="2" t="s">
        <v>40</v>
      </c>
      <c r="B10" s="6">
        <v>15</v>
      </c>
      <c r="C10" s="24">
        <v>12.72</v>
      </c>
      <c r="D10" s="11">
        <f t="shared" si="0"/>
        <v>12</v>
      </c>
      <c r="E10" s="3">
        <f t="shared" si="1"/>
        <v>12</v>
      </c>
    </row>
    <row r="11" spans="1:5" ht="12.75">
      <c r="A11" s="2" t="s">
        <v>41</v>
      </c>
      <c r="B11" s="3">
        <v>40</v>
      </c>
      <c r="C11" s="21">
        <v>44.63</v>
      </c>
      <c r="D11" s="11">
        <f t="shared" si="0"/>
        <v>44</v>
      </c>
      <c r="E11" s="3">
        <f t="shared" si="1"/>
        <v>42</v>
      </c>
    </row>
    <row r="12" spans="1:5" ht="12.75">
      <c r="A12" s="2" t="s">
        <v>11</v>
      </c>
      <c r="B12" s="3">
        <v>49</v>
      </c>
      <c r="C12" s="21">
        <v>55.04</v>
      </c>
      <c r="D12" s="11">
        <f t="shared" si="0"/>
        <v>55</v>
      </c>
      <c r="E12" s="3">
        <f t="shared" si="1"/>
        <v>53</v>
      </c>
    </row>
    <row r="13" spans="1:5" ht="12.75">
      <c r="A13" s="2" t="s">
        <v>21</v>
      </c>
      <c r="B13" s="3">
        <v>39</v>
      </c>
      <c r="C13" s="21">
        <v>43.27</v>
      </c>
      <c r="D13" s="11">
        <f t="shared" si="0"/>
        <v>43</v>
      </c>
      <c r="E13" s="3">
        <f t="shared" si="1"/>
        <v>41</v>
      </c>
    </row>
    <row r="14" spans="1:5" ht="12.75">
      <c r="A14" s="2" t="s">
        <v>17</v>
      </c>
      <c r="B14" s="6">
        <v>53</v>
      </c>
      <c r="C14" s="24">
        <v>55.57</v>
      </c>
      <c r="D14" s="11">
        <f t="shared" si="0"/>
        <v>55</v>
      </c>
      <c r="E14" s="3">
        <f t="shared" si="1"/>
        <v>53</v>
      </c>
    </row>
    <row r="15" spans="1:5" ht="12.75">
      <c r="A15" s="2" t="s">
        <v>15</v>
      </c>
      <c r="B15" s="6">
        <v>58</v>
      </c>
      <c r="C15" s="24">
        <v>64.98</v>
      </c>
      <c r="D15" s="11">
        <f t="shared" si="0"/>
        <v>64</v>
      </c>
      <c r="E15" s="3">
        <f t="shared" si="1"/>
        <v>61</v>
      </c>
    </row>
    <row r="16" spans="1:5" ht="12.75">
      <c r="A16" s="2" t="s">
        <v>22</v>
      </c>
      <c r="B16" s="3">
        <v>58</v>
      </c>
      <c r="C16" s="21">
        <v>61.33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51</v>
      </c>
      <c r="C17" s="21">
        <v>52.67</v>
      </c>
      <c r="D17" s="11">
        <f aca="true" t="shared" si="2" ref="D17:D24">ROUNDDOWN(C17,0)</f>
        <v>52</v>
      </c>
      <c r="E17" s="3">
        <f t="shared" si="1"/>
        <v>50</v>
      </c>
    </row>
    <row r="18" spans="1:5" ht="12.75">
      <c r="A18" s="2" t="s">
        <v>19</v>
      </c>
      <c r="B18" s="3">
        <v>53</v>
      </c>
      <c r="C18" s="21">
        <v>56.22</v>
      </c>
      <c r="D18" s="11">
        <f t="shared" si="2"/>
        <v>56</v>
      </c>
      <c r="E18" s="3">
        <f t="shared" si="1"/>
        <v>54</v>
      </c>
    </row>
    <row r="19" spans="1:5" ht="12.75">
      <c r="A19" s="2" t="s">
        <v>23</v>
      </c>
      <c r="B19" s="3">
        <v>76</v>
      </c>
      <c r="C19" s="21">
        <v>84.08</v>
      </c>
      <c r="D19" s="11">
        <f t="shared" si="2"/>
        <v>84</v>
      </c>
      <c r="E19" s="3">
        <f t="shared" si="1"/>
        <v>80</v>
      </c>
    </row>
    <row r="20" spans="1:5" ht="12.75">
      <c r="A20" s="2" t="s">
        <v>26</v>
      </c>
      <c r="B20" s="6">
        <v>46</v>
      </c>
      <c r="C20" s="24">
        <v>46.25</v>
      </c>
      <c r="D20" s="11">
        <f t="shared" si="2"/>
        <v>46</v>
      </c>
      <c r="E20" s="3">
        <f t="shared" si="1"/>
        <v>44</v>
      </c>
    </row>
    <row r="21" spans="1:5" ht="12.75">
      <c r="A21" s="2" t="s">
        <v>30</v>
      </c>
      <c r="B21" s="6">
        <v>62</v>
      </c>
      <c r="C21" s="24">
        <v>58.97</v>
      </c>
      <c r="D21" s="11">
        <f t="shared" si="2"/>
        <v>58</v>
      </c>
      <c r="E21" s="3">
        <f t="shared" si="1"/>
        <v>56</v>
      </c>
    </row>
    <row r="22" spans="1:5" ht="12.75">
      <c r="A22" s="2" t="s">
        <v>72</v>
      </c>
      <c r="B22" s="3">
        <v>43</v>
      </c>
      <c r="C22" s="21">
        <v>35.78</v>
      </c>
      <c r="D22" s="11">
        <f t="shared" si="2"/>
        <v>35</v>
      </c>
      <c r="E22" s="3">
        <f t="shared" si="1"/>
        <v>34</v>
      </c>
    </row>
    <row r="23" spans="1:5" ht="12.75">
      <c r="A23" s="2" t="s">
        <v>38</v>
      </c>
      <c r="B23" s="3">
        <v>65</v>
      </c>
      <c r="C23" s="21">
        <v>67.72</v>
      </c>
      <c r="D23" s="11">
        <f t="shared" si="2"/>
        <v>67</v>
      </c>
      <c r="E23" s="3">
        <f t="shared" si="1"/>
        <v>64</v>
      </c>
    </row>
    <row r="24" spans="1:6" ht="12.75">
      <c r="A24" s="2" t="s">
        <v>70</v>
      </c>
      <c r="B24" s="3">
        <v>45</v>
      </c>
      <c r="C24" s="21">
        <v>43.54</v>
      </c>
      <c r="D24" s="11">
        <f t="shared" si="2"/>
        <v>43</v>
      </c>
      <c r="E24" s="3">
        <f t="shared" si="1"/>
        <v>41</v>
      </c>
      <c r="F24" s="18"/>
    </row>
    <row r="25" spans="1:6" ht="12.75">
      <c r="A25" s="2" t="s">
        <v>6</v>
      </c>
      <c r="B25" s="3">
        <v>56</v>
      </c>
      <c r="C25" s="21">
        <v>51.42</v>
      </c>
      <c r="D25" s="11">
        <v>53</v>
      </c>
      <c r="E25" s="3">
        <f t="shared" si="1"/>
        <v>51</v>
      </c>
      <c r="F25" t="s">
        <v>81</v>
      </c>
    </row>
    <row r="26" spans="1:5" ht="12.75">
      <c r="A26" s="2" t="s">
        <v>43</v>
      </c>
      <c r="B26" s="3">
        <v>45</v>
      </c>
      <c r="C26" s="21">
        <v>43.29</v>
      </c>
      <c r="D26" s="11">
        <f>ROUNDDOWN(C26,0)</f>
        <v>43</v>
      </c>
      <c r="E26" s="3">
        <f t="shared" si="1"/>
        <v>41</v>
      </c>
    </row>
    <row r="27" spans="1:6" ht="12.75">
      <c r="A27" s="2" t="s">
        <v>9</v>
      </c>
      <c r="B27" s="3">
        <v>57</v>
      </c>
      <c r="C27" s="21">
        <v>68.38</v>
      </c>
      <c r="D27" s="11">
        <v>65</v>
      </c>
      <c r="E27" s="3">
        <f t="shared" si="1"/>
        <v>62</v>
      </c>
      <c r="F27" t="s">
        <v>81</v>
      </c>
    </row>
    <row r="28" spans="1:6" ht="12.75">
      <c r="A28" s="2" t="s">
        <v>7</v>
      </c>
      <c r="B28" s="3">
        <v>67</v>
      </c>
      <c r="C28" s="21">
        <v>67.76</v>
      </c>
      <c r="D28" s="11">
        <v>69</v>
      </c>
      <c r="E28" s="3">
        <f t="shared" si="1"/>
        <v>66</v>
      </c>
      <c r="F28" t="s">
        <v>81</v>
      </c>
    </row>
    <row r="29" spans="1:6" ht="12.75">
      <c r="A29" s="2" t="s">
        <v>87</v>
      </c>
      <c r="B29" s="3">
        <v>53</v>
      </c>
      <c r="C29" s="21">
        <v>57.17</v>
      </c>
      <c r="D29" s="11">
        <f>ROUNDDOWN(C29,0)</f>
        <v>57</v>
      </c>
      <c r="E29" s="3">
        <f t="shared" si="1"/>
        <v>55</v>
      </c>
      <c r="F29" s="18" t="s">
        <v>79</v>
      </c>
    </row>
    <row r="30" spans="1:6" ht="12.75">
      <c r="A30" s="2" t="s">
        <v>8</v>
      </c>
      <c r="B30" s="3">
        <v>44</v>
      </c>
      <c r="C30" s="21">
        <v>50.27</v>
      </c>
      <c r="D30" s="11">
        <v>47</v>
      </c>
      <c r="E30" s="3">
        <f t="shared" si="1"/>
        <v>45</v>
      </c>
      <c r="F30" t="s">
        <v>82</v>
      </c>
    </row>
    <row r="31" spans="1:6" ht="12.75">
      <c r="A31" s="2" t="s">
        <v>10</v>
      </c>
      <c r="B31" s="3">
        <v>57</v>
      </c>
      <c r="C31" s="21">
        <v>57.33</v>
      </c>
      <c r="D31" s="11">
        <v>59</v>
      </c>
      <c r="E31" s="3">
        <f t="shared" si="1"/>
        <v>57</v>
      </c>
      <c r="F31" t="s">
        <v>81</v>
      </c>
    </row>
    <row r="32" spans="1:5" ht="12.75">
      <c r="A32" s="2" t="s">
        <v>18</v>
      </c>
      <c r="B32" s="3">
        <v>54</v>
      </c>
      <c r="C32" s="21">
        <v>50.72</v>
      </c>
      <c r="D32" s="11">
        <f aca="true" t="shared" si="3" ref="D32:D37">ROUNDDOWN(C32,0)</f>
        <v>50</v>
      </c>
      <c r="E32" s="3">
        <f t="shared" si="1"/>
        <v>48</v>
      </c>
    </row>
    <row r="33" spans="1:6" ht="12.75">
      <c r="A33" s="2" t="s">
        <v>24</v>
      </c>
      <c r="B33" s="6">
        <v>46</v>
      </c>
      <c r="C33" s="24">
        <v>49.5</v>
      </c>
      <c r="D33" s="11">
        <v>46</v>
      </c>
      <c r="E33" s="3">
        <f t="shared" si="1"/>
        <v>44</v>
      </c>
      <c r="F33" t="s">
        <v>85</v>
      </c>
    </row>
    <row r="34" spans="1:6" ht="12.75">
      <c r="A34" s="2" t="s">
        <v>45</v>
      </c>
      <c r="B34" s="6">
        <v>40</v>
      </c>
      <c r="C34" s="24">
        <v>35.5</v>
      </c>
      <c r="D34" s="11">
        <f t="shared" si="3"/>
        <v>35</v>
      </c>
      <c r="E34" s="3">
        <f t="shared" si="1"/>
        <v>34</v>
      </c>
      <c r="F34" t="s">
        <v>85</v>
      </c>
    </row>
    <row r="35" spans="1:6" ht="12.75">
      <c r="A35" s="2" t="s">
        <v>46</v>
      </c>
      <c r="B35" s="6">
        <v>39</v>
      </c>
      <c r="C35" s="24">
        <v>34.97</v>
      </c>
      <c r="D35" s="11">
        <v>41</v>
      </c>
      <c r="E35" s="3">
        <f t="shared" si="1"/>
        <v>39</v>
      </c>
      <c r="F35" t="s">
        <v>85</v>
      </c>
    </row>
    <row r="36" spans="1:6" ht="12.75">
      <c r="A36" s="2" t="s">
        <v>47</v>
      </c>
      <c r="B36" s="6">
        <v>29</v>
      </c>
      <c r="C36" s="24">
        <v>34.3</v>
      </c>
      <c r="D36" s="11">
        <v>31</v>
      </c>
      <c r="E36" s="3">
        <f t="shared" si="1"/>
        <v>30</v>
      </c>
      <c r="F36" t="s">
        <v>85</v>
      </c>
    </row>
    <row r="37" spans="1:5" ht="12.75">
      <c r="A37" s="2" t="s">
        <v>16</v>
      </c>
      <c r="B37" s="6">
        <v>57</v>
      </c>
      <c r="C37" s="24">
        <v>59.5</v>
      </c>
      <c r="D37" s="11">
        <f t="shared" si="3"/>
        <v>59</v>
      </c>
      <c r="E37" s="3">
        <f t="shared" si="1"/>
        <v>57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1613</v>
      </c>
      <c r="C39" s="26"/>
      <c r="D39" s="12">
        <f>SUM(D5:D38)</f>
        <v>1661</v>
      </c>
      <c r="E39" s="12">
        <f>SUM(E5:E38)</f>
        <v>1594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27</v>
      </c>
      <c r="C43" s="21">
        <v>28.08</v>
      </c>
      <c r="D43" s="11">
        <f>ROUNDDOWN(C43,0)</f>
        <v>28</v>
      </c>
      <c r="E43" s="3">
        <f>ROUNDUP((D43*0.95),0)</f>
        <v>27</v>
      </c>
    </row>
    <row r="44" spans="1:5" ht="12.75">
      <c r="A44" s="2" t="s">
        <v>27</v>
      </c>
      <c r="B44" s="3">
        <v>11</v>
      </c>
      <c r="C44" s="21">
        <v>9.17</v>
      </c>
      <c r="D44" s="11">
        <f>ROUNDDOWN(C44,0)</f>
        <v>9</v>
      </c>
      <c r="E44" s="3">
        <f>ROUNDUP((D44*0.95),0)</f>
        <v>9</v>
      </c>
    </row>
    <row r="45" spans="1:5" ht="12.75">
      <c r="A45" s="2" t="s">
        <v>29</v>
      </c>
      <c r="B45" s="3">
        <v>31</v>
      </c>
      <c r="C45" s="21">
        <v>30.25</v>
      </c>
      <c r="D45" s="11">
        <f>ROUNDDOWN(C45,0)</f>
        <v>30</v>
      </c>
      <c r="E45" s="3">
        <f>ROUNDUP((D45*0.95),0)</f>
        <v>29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69</v>
      </c>
      <c r="C47" s="27"/>
      <c r="D47" s="13">
        <f>SUM(D43:D46)</f>
        <v>67</v>
      </c>
      <c r="E47" s="13">
        <f>SUM(E43:E46)</f>
        <v>65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/>
      <c r="C49" s="27"/>
      <c r="D49" s="13"/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84</v>
      </c>
    </row>
    <row r="55" ht="12.75">
      <c r="A55" s="14" t="s">
        <v>80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86</v>
      </c>
    </row>
    <row r="63" ht="12.75">
      <c r="A63" t="s">
        <v>54</v>
      </c>
    </row>
    <row r="64" ht="12.75">
      <c r="A64" t="s">
        <v>83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48">
      <selection activeCell="D88" sqref="D88"/>
    </sheetView>
  </sheetViews>
  <sheetFormatPr defaultColWidth="9.140625" defaultRowHeight="12.75"/>
  <cols>
    <col min="1" max="1" width="31.8515625" style="0" customWidth="1"/>
    <col min="2" max="2" width="12.00390625" style="1" customWidth="1"/>
    <col min="3" max="3" width="13.8515625" style="28" customWidth="1"/>
    <col min="4" max="4" width="10.7109375" style="28" customWidth="1"/>
    <col min="5" max="5" width="9.421875" style="1" customWidth="1"/>
    <col min="6" max="6" width="9.8515625" style="28" customWidth="1"/>
    <col min="7" max="7" width="6.28125" style="72" customWidth="1"/>
    <col min="12" max="12" width="12.140625" style="0" customWidth="1"/>
    <col min="13" max="13" width="14.421875" style="0" customWidth="1"/>
    <col min="14" max="14" width="14.8515625" style="0" customWidth="1"/>
    <col min="15" max="15" width="14.140625" style="0" customWidth="1"/>
  </cols>
  <sheetData>
    <row r="1" spans="1:6" ht="12.75">
      <c r="A1" s="4" t="s">
        <v>243</v>
      </c>
      <c r="B1" s="3"/>
      <c r="C1" s="55"/>
      <c r="D1" s="21"/>
      <c r="E1" s="65" t="s">
        <v>259</v>
      </c>
      <c r="F1" s="147"/>
    </row>
    <row r="2" spans="1:6" ht="7.5" customHeight="1">
      <c r="A2" s="2"/>
      <c r="B2" s="3"/>
      <c r="C2" s="21"/>
      <c r="D2" s="21"/>
      <c r="E2" s="3"/>
      <c r="F2" s="21"/>
    </row>
    <row r="3" spans="1:17" ht="39.75" customHeight="1">
      <c r="A3" s="4" t="s">
        <v>224</v>
      </c>
      <c r="B3" s="20" t="s">
        <v>233</v>
      </c>
      <c r="C3" s="22" t="s">
        <v>234</v>
      </c>
      <c r="D3" s="38" t="s">
        <v>236</v>
      </c>
      <c r="E3" s="39" t="s">
        <v>237</v>
      </c>
      <c r="F3" s="37" t="s">
        <v>258</v>
      </c>
      <c r="L3" s="150"/>
      <c r="M3" s="151"/>
      <c r="N3" s="151"/>
      <c r="O3" s="150"/>
      <c r="P3" s="152"/>
      <c r="Q3" s="153"/>
    </row>
    <row r="4" spans="1:6" ht="12.75">
      <c r="A4" s="2"/>
      <c r="B4" s="3"/>
      <c r="C4" s="21"/>
      <c r="D4" s="66" t="s">
        <v>144</v>
      </c>
      <c r="E4" s="15"/>
      <c r="F4" s="27"/>
    </row>
    <row r="5" spans="1:6" ht="12.75">
      <c r="A5" s="2" t="s">
        <v>200</v>
      </c>
      <c r="B5" s="3">
        <v>74</v>
      </c>
      <c r="C5" s="101">
        <v>75.5</v>
      </c>
      <c r="D5" s="140">
        <f aca="true" t="shared" si="0" ref="D5:D38">ROUNDDOWN(C5,0)</f>
        <v>75</v>
      </c>
      <c r="E5" s="11">
        <f>ROUNDUP((D5*0.95),0)</f>
        <v>72</v>
      </c>
      <c r="F5" s="21">
        <v>76.41</v>
      </c>
    </row>
    <row r="6" spans="1:9" ht="12.75">
      <c r="A6" s="2" t="s">
        <v>240</v>
      </c>
      <c r="B6" s="3">
        <v>53</v>
      </c>
      <c r="C6" s="21">
        <v>55.6</v>
      </c>
      <c r="D6" s="140">
        <f t="shared" si="0"/>
        <v>55</v>
      </c>
      <c r="E6" s="11">
        <f aca="true" t="shared" si="1" ref="E6:E41">ROUNDUP((D6*0.95),0)</f>
        <v>53</v>
      </c>
      <c r="F6" s="21">
        <v>54.03</v>
      </c>
      <c r="G6" s="141"/>
      <c r="H6" s="40"/>
      <c r="I6" s="40"/>
    </row>
    <row r="7" spans="1:8" ht="7.5" customHeight="1">
      <c r="A7" s="2"/>
      <c r="B7" s="3"/>
      <c r="C7" s="21"/>
      <c r="D7" s="140"/>
      <c r="E7" s="11"/>
      <c r="F7" s="21"/>
      <c r="H7" s="79"/>
    </row>
    <row r="8" spans="1:8" ht="12.75">
      <c r="A8" s="2" t="s">
        <v>197</v>
      </c>
      <c r="B8" s="3">
        <v>62</v>
      </c>
      <c r="C8" s="21">
        <v>61.08</v>
      </c>
      <c r="D8" s="140">
        <f t="shared" si="0"/>
        <v>61</v>
      </c>
      <c r="E8" s="11">
        <f t="shared" si="1"/>
        <v>58</v>
      </c>
      <c r="F8" s="21">
        <v>65.13</v>
      </c>
      <c r="G8" s="73"/>
      <c r="H8" s="142"/>
    </row>
    <row r="9" spans="1:8" ht="12.75">
      <c r="A9" s="2" t="s">
        <v>198</v>
      </c>
      <c r="B9" s="3">
        <v>76</v>
      </c>
      <c r="C9" s="21">
        <v>73.92</v>
      </c>
      <c r="D9" s="140">
        <f t="shared" si="0"/>
        <v>73</v>
      </c>
      <c r="E9" s="11">
        <f t="shared" si="1"/>
        <v>70</v>
      </c>
      <c r="F9" s="21">
        <v>77.02</v>
      </c>
      <c r="H9" s="79"/>
    </row>
    <row r="10" spans="1:8" ht="12.75">
      <c r="A10" s="2" t="s">
        <v>199</v>
      </c>
      <c r="B10" s="3">
        <v>56</v>
      </c>
      <c r="C10" s="21">
        <v>56.42</v>
      </c>
      <c r="D10" s="140">
        <f t="shared" si="0"/>
        <v>56</v>
      </c>
      <c r="E10" s="11">
        <f t="shared" si="1"/>
        <v>54</v>
      </c>
      <c r="F10" s="21">
        <v>56.1</v>
      </c>
      <c r="H10" s="79"/>
    </row>
    <row r="11" spans="1:8" ht="7.5" customHeight="1">
      <c r="A11" s="2"/>
      <c r="B11" s="3"/>
      <c r="C11" s="21"/>
      <c r="D11" s="140"/>
      <c r="E11" s="11"/>
      <c r="F11" s="21"/>
      <c r="H11" s="79"/>
    </row>
    <row r="12" spans="1:8" ht="12.75">
      <c r="A12" s="2" t="s">
        <v>201</v>
      </c>
      <c r="B12" s="3">
        <v>54</v>
      </c>
      <c r="C12" s="21">
        <v>53.96</v>
      </c>
      <c r="D12" s="140">
        <f t="shared" si="0"/>
        <v>53</v>
      </c>
      <c r="E12" s="11">
        <f t="shared" si="1"/>
        <v>51</v>
      </c>
      <c r="F12" s="21">
        <v>55.92</v>
      </c>
      <c r="H12" s="80"/>
    </row>
    <row r="13" spans="1:8" ht="12.75">
      <c r="A13" s="2" t="s">
        <v>202</v>
      </c>
      <c r="B13" s="3">
        <v>34</v>
      </c>
      <c r="C13" s="101">
        <v>44.55</v>
      </c>
      <c r="D13" s="140">
        <f t="shared" si="0"/>
        <v>44</v>
      </c>
      <c r="E13" s="11">
        <f t="shared" si="1"/>
        <v>42</v>
      </c>
      <c r="F13" s="101">
        <v>38.52</v>
      </c>
      <c r="G13" s="132"/>
      <c r="H13" s="80"/>
    </row>
    <row r="14" spans="1:8" ht="12.75">
      <c r="A14" s="2" t="s">
        <v>203</v>
      </c>
      <c r="B14" s="3">
        <v>83</v>
      </c>
      <c r="C14" s="21">
        <v>78.25</v>
      </c>
      <c r="D14" s="140">
        <f t="shared" si="0"/>
        <v>78</v>
      </c>
      <c r="E14" s="11">
        <f t="shared" si="1"/>
        <v>75</v>
      </c>
      <c r="F14" s="21">
        <v>86.19</v>
      </c>
      <c r="H14" s="79"/>
    </row>
    <row r="15" spans="1:8" ht="7.5" customHeight="1">
      <c r="A15" s="2"/>
      <c r="B15" s="3"/>
      <c r="C15" s="21"/>
      <c r="D15" s="140"/>
      <c r="E15" s="11"/>
      <c r="F15" s="21"/>
      <c r="G15" s="74"/>
      <c r="H15" s="81"/>
    </row>
    <row r="16" spans="1:7" ht="12.75">
      <c r="A16" s="2" t="s">
        <v>204</v>
      </c>
      <c r="B16" s="3">
        <v>61</v>
      </c>
      <c r="C16" s="21">
        <v>53.98</v>
      </c>
      <c r="D16" s="140">
        <f t="shared" si="0"/>
        <v>53</v>
      </c>
      <c r="E16" s="11">
        <f t="shared" si="1"/>
        <v>51</v>
      </c>
      <c r="F16" s="21">
        <v>64.93</v>
      </c>
      <c r="G16" s="74"/>
    </row>
    <row r="17" spans="1:12" ht="12.75">
      <c r="A17" s="2" t="s">
        <v>205</v>
      </c>
      <c r="B17" s="3">
        <v>69</v>
      </c>
      <c r="C17" s="21">
        <v>69.88</v>
      </c>
      <c r="D17" s="140">
        <f t="shared" si="0"/>
        <v>69</v>
      </c>
      <c r="E17" s="11">
        <f t="shared" si="1"/>
        <v>66</v>
      </c>
      <c r="F17" s="21">
        <v>75.56</v>
      </c>
      <c r="G17" s="75"/>
      <c r="H17" s="56"/>
      <c r="I17" s="56"/>
      <c r="J17" s="56"/>
      <c r="K17" s="56"/>
      <c r="L17" s="56"/>
    </row>
    <row r="18" spans="1:12" ht="12.75">
      <c r="A18" s="2" t="s">
        <v>206</v>
      </c>
      <c r="B18" s="3">
        <v>36</v>
      </c>
      <c r="C18" s="21">
        <v>29.35</v>
      </c>
      <c r="D18" s="140">
        <f t="shared" si="0"/>
        <v>29</v>
      </c>
      <c r="E18" s="11">
        <f t="shared" si="1"/>
        <v>28</v>
      </c>
      <c r="F18" s="21">
        <v>33.46</v>
      </c>
      <c r="G18" s="75"/>
      <c r="H18" s="56"/>
      <c r="I18" s="56"/>
      <c r="J18" s="56"/>
      <c r="K18" s="56"/>
      <c r="L18" s="56"/>
    </row>
    <row r="19" spans="1:6" ht="7.5" customHeight="1">
      <c r="A19" s="2"/>
      <c r="B19" s="3"/>
      <c r="C19" s="21"/>
      <c r="D19" s="140"/>
      <c r="E19" s="11"/>
      <c r="F19" s="21"/>
    </row>
    <row r="20" spans="1:7" ht="12.75">
      <c r="A20" s="2" t="s">
        <v>221</v>
      </c>
      <c r="B20" s="3">
        <v>74</v>
      </c>
      <c r="C20" s="43">
        <v>66.56</v>
      </c>
      <c r="D20" s="140">
        <f t="shared" si="0"/>
        <v>66</v>
      </c>
      <c r="E20" s="11">
        <f t="shared" si="1"/>
        <v>63</v>
      </c>
      <c r="F20" s="21">
        <v>80.52</v>
      </c>
      <c r="G20" s="73"/>
    </row>
    <row r="21" spans="1:8" ht="12.75">
      <c r="A21" s="2" t="s">
        <v>257</v>
      </c>
      <c r="B21" s="3">
        <v>35</v>
      </c>
      <c r="C21" s="43">
        <v>31.83</v>
      </c>
      <c r="D21" s="140">
        <f t="shared" si="0"/>
        <v>31</v>
      </c>
      <c r="E21" s="11">
        <f t="shared" si="1"/>
        <v>30</v>
      </c>
      <c r="F21" s="21">
        <v>37.53</v>
      </c>
      <c r="G21" s="134" t="s">
        <v>106</v>
      </c>
      <c r="H21" s="103"/>
    </row>
    <row r="22" spans="1:8" ht="7.5" customHeight="1">
      <c r="A22" s="2"/>
      <c r="B22" s="3"/>
      <c r="C22" s="43"/>
      <c r="D22" s="140"/>
      <c r="E22" s="11"/>
      <c r="F22" s="21"/>
      <c r="G22" s="102"/>
      <c r="H22" s="103"/>
    </row>
    <row r="23" spans="1:8" ht="12.75">
      <c r="A23" s="2" t="s">
        <v>215</v>
      </c>
      <c r="B23" s="3">
        <v>67</v>
      </c>
      <c r="C23" s="43">
        <v>69.75</v>
      </c>
      <c r="D23" s="140">
        <f t="shared" si="0"/>
        <v>69</v>
      </c>
      <c r="E23" s="11">
        <f t="shared" si="1"/>
        <v>66</v>
      </c>
      <c r="F23" s="21">
        <v>71.83</v>
      </c>
      <c r="G23" s="102"/>
      <c r="H23" s="103"/>
    </row>
    <row r="24" spans="1:8" ht="12.75">
      <c r="A24" s="2" t="s">
        <v>209</v>
      </c>
      <c r="B24" s="3">
        <v>56</v>
      </c>
      <c r="C24" s="43">
        <v>54.17</v>
      </c>
      <c r="D24" s="140">
        <f t="shared" si="0"/>
        <v>54</v>
      </c>
      <c r="E24" s="11">
        <f t="shared" si="1"/>
        <v>52</v>
      </c>
      <c r="F24" s="21">
        <v>57.2</v>
      </c>
      <c r="G24" s="102"/>
      <c r="H24" s="103"/>
    </row>
    <row r="25" spans="1:12" ht="12.75">
      <c r="A25" s="2" t="s">
        <v>210</v>
      </c>
      <c r="B25" s="3">
        <v>37</v>
      </c>
      <c r="C25" s="47">
        <v>37.4</v>
      </c>
      <c r="D25" s="140">
        <f t="shared" si="0"/>
        <v>37</v>
      </c>
      <c r="E25" s="11">
        <f t="shared" si="1"/>
        <v>36</v>
      </c>
      <c r="F25" s="21">
        <v>38.25</v>
      </c>
      <c r="G25" s="125" t="s">
        <v>255</v>
      </c>
      <c r="H25" s="126"/>
      <c r="I25" s="126"/>
      <c r="J25" s="145"/>
      <c r="K25" s="145"/>
      <c r="L25" s="145"/>
    </row>
    <row r="26" spans="1:8" ht="7.5" customHeight="1">
      <c r="A26" s="2"/>
      <c r="B26" s="3"/>
      <c r="C26" s="43"/>
      <c r="D26" s="140"/>
      <c r="E26" s="11"/>
      <c r="F26" s="21"/>
      <c r="G26" s="102"/>
      <c r="H26" s="103"/>
    </row>
    <row r="27" spans="1:8" ht="12.75">
      <c r="A27" s="2" t="s">
        <v>211</v>
      </c>
      <c r="B27" s="3">
        <v>64</v>
      </c>
      <c r="C27" s="43">
        <v>65.18</v>
      </c>
      <c r="D27" s="140">
        <f t="shared" si="0"/>
        <v>65</v>
      </c>
      <c r="E27" s="11">
        <f t="shared" si="1"/>
        <v>62</v>
      </c>
      <c r="F27" s="21">
        <v>67.08</v>
      </c>
      <c r="G27" s="102"/>
      <c r="H27" s="103"/>
    </row>
    <row r="28" spans="1:8" ht="12.75">
      <c r="A28" s="2" t="s">
        <v>212</v>
      </c>
      <c r="B28" s="3">
        <v>72</v>
      </c>
      <c r="C28" s="21">
        <v>81.83</v>
      </c>
      <c r="D28" s="140">
        <f t="shared" si="0"/>
        <v>81</v>
      </c>
      <c r="E28" s="11">
        <f t="shared" si="1"/>
        <v>77</v>
      </c>
      <c r="F28" s="43">
        <v>77.67</v>
      </c>
      <c r="G28" s="104"/>
      <c r="H28" s="103"/>
    </row>
    <row r="29" spans="1:8" ht="12.75">
      <c r="A29" s="2" t="s">
        <v>213</v>
      </c>
      <c r="B29" s="3">
        <v>57</v>
      </c>
      <c r="C29" s="43">
        <v>52</v>
      </c>
      <c r="D29" s="140">
        <f t="shared" si="0"/>
        <v>52</v>
      </c>
      <c r="E29" s="11">
        <f t="shared" si="1"/>
        <v>50</v>
      </c>
      <c r="F29" s="21">
        <v>57.5</v>
      </c>
      <c r="G29" s="102"/>
      <c r="H29" s="103"/>
    </row>
    <row r="30" spans="1:8" ht="12.75">
      <c r="A30" s="2" t="s">
        <v>214</v>
      </c>
      <c r="B30" s="3">
        <v>56</v>
      </c>
      <c r="C30" s="43">
        <v>50.92</v>
      </c>
      <c r="D30" s="140">
        <f t="shared" si="0"/>
        <v>50</v>
      </c>
      <c r="E30" s="11">
        <f t="shared" si="1"/>
        <v>48</v>
      </c>
      <c r="F30" s="21">
        <v>58</v>
      </c>
      <c r="G30" s="102"/>
      <c r="H30" s="103"/>
    </row>
    <row r="31" spans="1:8" ht="7.5" customHeight="1">
      <c r="A31" s="2"/>
      <c r="B31" s="3"/>
      <c r="C31" s="43"/>
      <c r="D31" s="140"/>
      <c r="E31" s="11"/>
      <c r="F31" s="21"/>
      <c r="G31" s="102"/>
      <c r="H31" s="103"/>
    </row>
    <row r="32" spans="1:8" ht="12.75">
      <c r="A32" s="2" t="s">
        <v>223</v>
      </c>
      <c r="B32" s="3">
        <v>136</v>
      </c>
      <c r="C32" s="43">
        <v>139.55</v>
      </c>
      <c r="D32" s="140">
        <f t="shared" si="0"/>
        <v>139</v>
      </c>
      <c r="E32" s="11">
        <f t="shared" si="1"/>
        <v>133</v>
      </c>
      <c r="F32" s="21">
        <v>145.6</v>
      </c>
      <c r="G32" s="102"/>
      <c r="H32" s="103"/>
    </row>
    <row r="33" spans="1:8" ht="7.5" customHeight="1">
      <c r="A33" s="2"/>
      <c r="B33" s="3"/>
      <c r="C33" s="43"/>
      <c r="D33" s="140"/>
      <c r="E33" s="11"/>
      <c r="F33" s="21"/>
      <c r="G33" s="102"/>
      <c r="H33" s="103"/>
    </row>
    <row r="34" spans="1:10" ht="12.75">
      <c r="A34" s="2" t="s">
        <v>216</v>
      </c>
      <c r="B34" s="3">
        <v>48</v>
      </c>
      <c r="C34" s="43">
        <v>50.42</v>
      </c>
      <c r="D34" s="140">
        <f t="shared" si="0"/>
        <v>50</v>
      </c>
      <c r="E34" s="11">
        <f t="shared" si="1"/>
        <v>48</v>
      </c>
      <c r="F34" s="101">
        <v>53.55</v>
      </c>
      <c r="G34" s="143"/>
      <c r="H34" s="144"/>
      <c r="J34" s="146"/>
    </row>
    <row r="35" spans="1:10" ht="12.75">
      <c r="A35" s="2" t="s">
        <v>217</v>
      </c>
      <c r="B35" s="3">
        <v>59</v>
      </c>
      <c r="C35" s="43">
        <v>68.92</v>
      </c>
      <c r="D35" s="140">
        <f t="shared" si="0"/>
        <v>68</v>
      </c>
      <c r="E35" s="11">
        <f t="shared" si="1"/>
        <v>65</v>
      </c>
      <c r="F35" s="101">
        <v>66.5</v>
      </c>
      <c r="G35" s="143"/>
      <c r="H35" s="144"/>
      <c r="J35" s="146"/>
    </row>
    <row r="36" spans="1:8" ht="12.75">
      <c r="A36" s="2" t="s">
        <v>218</v>
      </c>
      <c r="B36" s="3">
        <v>38</v>
      </c>
      <c r="C36" s="43">
        <v>33.33</v>
      </c>
      <c r="D36" s="140">
        <f t="shared" si="0"/>
        <v>33</v>
      </c>
      <c r="E36" s="11">
        <f t="shared" si="1"/>
        <v>32</v>
      </c>
      <c r="F36" s="101">
        <v>38.03</v>
      </c>
      <c r="G36" s="102"/>
      <c r="H36" s="103"/>
    </row>
    <row r="37" spans="1:6" ht="12.75">
      <c r="A37" s="2" t="s">
        <v>220</v>
      </c>
      <c r="B37" s="3">
        <v>44</v>
      </c>
      <c r="C37" s="21">
        <v>44.25</v>
      </c>
      <c r="D37" s="140">
        <f t="shared" si="0"/>
        <v>44</v>
      </c>
      <c r="E37" s="11">
        <f t="shared" si="1"/>
        <v>42</v>
      </c>
      <c r="F37" s="21">
        <v>47.33</v>
      </c>
    </row>
    <row r="38" spans="1:7" ht="12.75">
      <c r="A38" s="2" t="s">
        <v>219</v>
      </c>
      <c r="B38" s="3">
        <v>84</v>
      </c>
      <c r="C38" s="21">
        <v>84.58</v>
      </c>
      <c r="D38" s="140">
        <f t="shared" si="0"/>
        <v>84</v>
      </c>
      <c r="E38" s="11">
        <f t="shared" si="1"/>
        <v>80</v>
      </c>
      <c r="F38" s="21">
        <v>89.32</v>
      </c>
      <c r="G38" s="133" t="s">
        <v>106</v>
      </c>
    </row>
    <row r="39" spans="1:7" s="10" customFormat="1" ht="24.75" customHeight="1">
      <c r="A39" s="8" t="s">
        <v>4</v>
      </c>
      <c r="B39" s="9">
        <f>SUM(B5:B38)</f>
        <v>1585</v>
      </c>
      <c r="C39" s="9">
        <f>SUM(C5:C38)</f>
        <v>1583.1799999999998</v>
      </c>
      <c r="D39" s="9">
        <f>SUM(D5:D38)</f>
        <v>1569</v>
      </c>
      <c r="E39" s="9">
        <f>SUM(E5:E38)</f>
        <v>1504</v>
      </c>
      <c r="F39" s="26">
        <f>SUM(F5:F38)</f>
        <v>1669.1799999999998</v>
      </c>
      <c r="G39" s="72"/>
    </row>
    <row r="40" spans="1:6" ht="6.75" customHeight="1">
      <c r="A40" s="97"/>
      <c r="B40" s="3"/>
      <c r="C40" s="21"/>
      <c r="D40" s="140"/>
      <c r="E40" s="11"/>
      <c r="F40" s="21"/>
    </row>
    <row r="41" spans="1:13" ht="12.75">
      <c r="A41" s="123" t="s">
        <v>29</v>
      </c>
      <c r="B41" s="139">
        <v>27</v>
      </c>
      <c r="C41" s="101">
        <v>27</v>
      </c>
      <c r="D41" s="140">
        <f>ROUNDDOWN(C41,0)</f>
        <v>27</v>
      </c>
      <c r="E41" s="11">
        <f t="shared" si="1"/>
        <v>26</v>
      </c>
      <c r="F41" s="27">
        <v>27.31</v>
      </c>
      <c r="G41" s="75"/>
      <c r="H41" s="56"/>
      <c r="I41" s="56"/>
      <c r="J41" s="56"/>
      <c r="K41" s="56"/>
      <c r="L41" s="56"/>
      <c r="M41" s="56"/>
    </row>
    <row r="42" spans="1:5" ht="12.75">
      <c r="A42" s="4" t="s">
        <v>31</v>
      </c>
      <c r="B42" s="5">
        <f>SUM(B41:B41)</f>
        <v>27</v>
      </c>
      <c r="C42" s="21">
        <v>27</v>
      </c>
      <c r="D42" s="27"/>
      <c r="E42" s="13">
        <f>SUM(E41:E41)</f>
        <v>26</v>
      </c>
    </row>
    <row r="43" spans="1:6" ht="12.75">
      <c r="A43" s="4"/>
      <c r="B43" s="5"/>
      <c r="C43" s="21"/>
      <c r="D43" s="27"/>
      <c r="E43" s="13"/>
      <c r="F43" s="27"/>
    </row>
    <row r="44" spans="1:6" ht="38.25" customHeight="1">
      <c r="A44" s="4"/>
      <c r="B44" s="20" t="s">
        <v>233</v>
      </c>
      <c r="C44" s="22" t="s">
        <v>234</v>
      </c>
      <c r="D44" s="38" t="s">
        <v>236</v>
      </c>
      <c r="E44" s="39" t="s">
        <v>237</v>
      </c>
      <c r="F44" s="37" t="s">
        <v>258</v>
      </c>
    </row>
    <row r="45" spans="1:6" ht="12.75">
      <c r="A45" s="4" t="s">
        <v>244</v>
      </c>
      <c r="B45" s="5"/>
      <c r="C45" s="21"/>
      <c r="D45" s="140"/>
      <c r="E45" s="11"/>
      <c r="F45" s="24"/>
    </row>
    <row r="46" spans="1:6" ht="12.75">
      <c r="A46" s="97" t="s">
        <v>245</v>
      </c>
      <c r="B46" s="5"/>
      <c r="C46" s="21">
        <v>32</v>
      </c>
      <c r="D46" s="140">
        <f aca="true" t="shared" si="2" ref="D46:D54">ROUNDDOWN(C46,0)</f>
        <v>32</v>
      </c>
      <c r="E46" s="11">
        <f aca="true" t="shared" si="3" ref="E46:E54">ROUNDUP((D46*0.95),0)</f>
        <v>31</v>
      </c>
      <c r="F46" s="24">
        <v>31.62</v>
      </c>
    </row>
    <row r="47" spans="1:6" ht="12.75">
      <c r="A47" s="97" t="s">
        <v>246</v>
      </c>
      <c r="B47" s="5"/>
      <c r="C47" s="21">
        <v>12</v>
      </c>
      <c r="D47" s="140">
        <f t="shared" si="2"/>
        <v>12</v>
      </c>
      <c r="E47" s="11">
        <f t="shared" si="3"/>
        <v>12</v>
      </c>
      <c r="F47" s="24">
        <v>11.71</v>
      </c>
    </row>
    <row r="48" spans="1:6" ht="12.75">
      <c r="A48" s="97" t="s">
        <v>247</v>
      </c>
      <c r="B48" s="5"/>
      <c r="C48" s="21">
        <v>12</v>
      </c>
      <c r="D48" s="140">
        <f t="shared" si="2"/>
        <v>12</v>
      </c>
      <c r="E48" s="11">
        <f t="shared" si="3"/>
        <v>12</v>
      </c>
      <c r="F48" s="24">
        <v>12.25</v>
      </c>
    </row>
    <row r="49" spans="1:6" ht="12.75">
      <c r="A49" s="97" t="s">
        <v>248</v>
      </c>
      <c r="B49" s="5"/>
      <c r="C49" s="21">
        <v>16</v>
      </c>
      <c r="D49" s="140">
        <f t="shared" si="2"/>
        <v>16</v>
      </c>
      <c r="E49" s="11">
        <f t="shared" si="3"/>
        <v>16</v>
      </c>
      <c r="F49" s="24">
        <v>16</v>
      </c>
    </row>
    <row r="50" spans="1:6" ht="12.75">
      <c r="A50" s="97" t="s">
        <v>249</v>
      </c>
      <c r="B50" s="5"/>
      <c r="C50" s="21">
        <v>32</v>
      </c>
      <c r="D50" s="140">
        <f t="shared" si="2"/>
        <v>32</v>
      </c>
      <c r="E50" s="11">
        <f t="shared" si="3"/>
        <v>31</v>
      </c>
      <c r="F50" s="24">
        <v>31.94</v>
      </c>
    </row>
    <row r="51" spans="1:10" ht="12.75">
      <c r="A51" s="97" t="s">
        <v>250</v>
      </c>
      <c r="B51" s="5"/>
      <c r="C51" s="21">
        <v>12</v>
      </c>
      <c r="D51" s="140">
        <f t="shared" si="2"/>
        <v>12</v>
      </c>
      <c r="E51" s="11">
        <f t="shared" si="3"/>
        <v>12</v>
      </c>
      <c r="F51" s="148">
        <v>6.44</v>
      </c>
      <c r="G51" s="149" t="s">
        <v>256</v>
      </c>
      <c r="H51" s="109"/>
      <c r="I51" s="109"/>
      <c r="J51" s="109"/>
    </row>
    <row r="52" spans="1:6" ht="12.75">
      <c r="A52" s="97" t="s">
        <v>251</v>
      </c>
      <c r="B52" s="5"/>
      <c r="C52" s="21">
        <v>11</v>
      </c>
      <c r="D52" s="140">
        <f t="shared" si="2"/>
        <v>11</v>
      </c>
      <c r="E52" s="11">
        <f t="shared" si="3"/>
        <v>11</v>
      </c>
      <c r="F52" s="24">
        <v>11.92</v>
      </c>
    </row>
    <row r="53" spans="1:6" ht="12.75">
      <c r="A53" s="97" t="s">
        <v>252</v>
      </c>
      <c r="B53" s="5"/>
      <c r="C53" s="21">
        <v>8.71</v>
      </c>
      <c r="D53" s="140">
        <f t="shared" si="2"/>
        <v>8</v>
      </c>
      <c r="E53" s="11">
        <f t="shared" si="3"/>
        <v>8</v>
      </c>
      <c r="F53" s="24">
        <v>10.5</v>
      </c>
    </row>
    <row r="54" spans="1:6" ht="12.75">
      <c r="A54" s="97" t="s">
        <v>253</v>
      </c>
      <c r="B54" s="5"/>
      <c r="C54" s="21">
        <v>4.98</v>
      </c>
      <c r="D54" s="140">
        <f t="shared" si="2"/>
        <v>4</v>
      </c>
      <c r="E54" s="11">
        <f t="shared" si="3"/>
        <v>4</v>
      </c>
      <c r="F54" s="154"/>
    </row>
    <row r="55" spans="1:6" ht="15.75">
      <c r="A55" s="8" t="s">
        <v>254</v>
      </c>
      <c r="B55" s="9">
        <f>SUM(B45:B54)</f>
        <v>0</v>
      </c>
      <c r="C55" s="9">
        <f>SUM(C45:C54)</f>
        <v>140.69</v>
      </c>
      <c r="D55" s="9">
        <f>SUM(D45:D54)</f>
        <v>139</v>
      </c>
      <c r="E55" s="9">
        <f>SUM(E45:E54)</f>
        <v>137</v>
      </c>
      <c r="F55" s="26">
        <f>SUM(F45:F54)</f>
        <v>132.38</v>
      </c>
    </row>
    <row r="56" spans="1:6" ht="12.75">
      <c r="A56" s="4"/>
      <c r="B56" s="5"/>
      <c r="C56" s="21"/>
      <c r="D56" s="27"/>
      <c r="E56" s="13"/>
      <c r="F56" s="27"/>
    </row>
    <row r="57" spans="1:6" ht="12.75">
      <c r="A57" s="19" t="s">
        <v>184</v>
      </c>
      <c r="B57" s="3"/>
      <c r="C57" s="21"/>
      <c r="D57" s="21"/>
      <c r="E57" s="3"/>
      <c r="F57" s="147"/>
    </row>
    <row r="58" spans="1:6" ht="12" customHeight="1">
      <c r="A58" s="29"/>
      <c r="B58" s="30"/>
      <c r="D58" s="31"/>
      <c r="E58" s="30"/>
      <c r="F58" s="31"/>
    </row>
    <row r="59" ht="12.75">
      <c r="A59" s="32" t="s">
        <v>241</v>
      </c>
    </row>
    <row r="60" ht="12.75">
      <c r="A60" s="32" t="s">
        <v>161</v>
      </c>
    </row>
    <row r="61" spans="2:7" s="103" customFormat="1" ht="8.25" customHeight="1">
      <c r="B61" s="105"/>
      <c r="C61" s="106"/>
      <c r="D61" s="106"/>
      <c r="E61" s="105"/>
      <c r="F61" s="106"/>
      <c r="G61" s="102"/>
    </row>
    <row r="62" ht="12.75">
      <c r="A62" t="s">
        <v>52</v>
      </c>
    </row>
    <row r="63" ht="12.75">
      <c r="A63" t="s">
        <v>187</v>
      </c>
    </row>
    <row r="64" ht="12.75">
      <c r="A64" t="s">
        <v>238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29">
      <selection activeCell="E1" sqref="E1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66</v>
      </c>
      <c r="B1" s="3"/>
      <c r="C1" s="21"/>
      <c r="D1" s="5" t="s">
        <v>76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71</v>
      </c>
      <c r="C3" s="22" t="s">
        <v>68</v>
      </c>
      <c r="D3" s="20" t="s">
        <v>69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35</v>
      </c>
      <c r="C5" s="24">
        <v>35.63</v>
      </c>
      <c r="D5" s="11">
        <f aca="true" t="shared" si="0" ref="D5:D15">ROUNDDOWN(C5,0)</f>
        <v>35</v>
      </c>
      <c r="E5" s="3">
        <f aca="true" t="shared" si="1" ref="E5:E37">ROUNDUP((D5*0.95),0)</f>
        <v>34</v>
      </c>
    </row>
    <row r="6" spans="1:5" ht="12.75">
      <c r="A6" s="2" t="s">
        <v>28</v>
      </c>
      <c r="B6" s="6">
        <v>25</v>
      </c>
      <c r="C6" s="24">
        <v>30.05</v>
      </c>
      <c r="D6" s="11">
        <f t="shared" si="0"/>
        <v>30</v>
      </c>
      <c r="E6" s="3">
        <f t="shared" si="1"/>
        <v>29</v>
      </c>
    </row>
    <row r="7" spans="1:5" ht="12.75">
      <c r="A7" s="2" t="s">
        <v>12</v>
      </c>
      <c r="B7" s="3">
        <v>70</v>
      </c>
      <c r="C7" s="21">
        <v>68.3</v>
      </c>
      <c r="D7" s="11">
        <f t="shared" si="0"/>
        <v>68</v>
      </c>
      <c r="E7" s="3">
        <f t="shared" si="1"/>
        <v>65</v>
      </c>
    </row>
    <row r="8" spans="1:5" ht="12.75">
      <c r="A8" s="2" t="s">
        <v>39</v>
      </c>
      <c r="B8" s="3">
        <v>46</v>
      </c>
      <c r="C8" s="21">
        <v>52.33</v>
      </c>
      <c r="D8" s="11">
        <f t="shared" si="0"/>
        <v>52</v>
      </c>
      <c r="E8" s="3">
        <f t="shared" si="1"/>
        <v>50</v>
      </c>
    </row>
    <row r="9" spans="1:5" ht="12.75">
      <c r="A9" s="2" t="s">
        <v>20</v>
      </c>
      <c r="B9" s="3">
        <v>40</v>
      </c>
      <c r="C9" s="21">
        <v>46.83</v>
      </c>
      <c r="D9" s="11">
        <f t="shared" si="0"/>
        <v>46</v>
      </c>
      <c r="E9" s="3">
        <f t="shared" si="1"/>
        <v>44</v>
      </c>
    </row>
    <row r="10" spans="1:5" ht="12.75">
      <c r="A10" s="2" t="s">
        <v>40</v>
      </c>
      <c r="B10" s="6">
        <v>15</v>
      </c>
      <c r="C10" s="24">
        <v>15.47</v>
      </c>
      <c r="D10" s="11">
        <f t="shared" si="0"/>
        <v>15</v>
      </c>
      <c r="E10" s="3">
        <f t="shared" si="1"/>
        <v>15</v>
      </c>
    </row>
    <row r="11" spans="1:5" ht="12.75">
      <c r="A11" s="2" t="s">
        <v>41</v>
      </c>
      <c r="B11" s="3">
        <v>40</v>
      </c>
      <c r="C11" s="21">
        <v>45.33</v>
      </c>
      <c r="D11" s="11">
        <f t="shared" si="0"/>
        <v>45</v>
      </c>
      <c r="E11" s="3">
        <f t="shared" si="1"/>
        <v>43</v>
      </c>
    </row>
    <row r="12" spans="1:5" ht="12.75">
      <c r="A12" s="2" t="s">
        <v>11</v>
      </c>
      <c r="B12" s="3">
        <v>49</v>
      </c>
      <c r="C12" s="21">
        <v>55.1</v>
      </c>
      <c r="D12" s="11">
        <f t="shared" si="0"/>
        <v>55</v>
      </c>
      <c r="E12" s="3">
        <f t="shared" si="1"/>
        <v>53</v>
      </c>
    </row>
    <row r="13" spans="1:5" ht="12.75">
      <c r="A13" s="2" t="s">
        <v>21</v>
      </c>
      <c r="B13" s="3">
        <v>39</v>
      </c>
      <c r="C13" s="21">
        <v>42.35</v>
      </c>
      <c r="D13" s="11">
        <f t="shared" si="0"/>
        <v>42</v>
      </c>
      <c r="E13" s="3">
        <f t="shared" si="1"/>
        <v>40</v>
      </c>
    </row>
    <row r="14" spans="1:5" ht="12.75">
      <c r="A14" s="2" t="s">
        <v>17</v>
      </c>
      <c r="B14" s="6">
        <v>53</v>
      </c>
      <c r="C14" s="24">
        <v>56.07</v>
      </c>
      <c r="D14" s="11">
        <f t="shared" si="0"/>
        <v>56</v>
      </c>
      <c r="E14" s="3">
        <f t="shared" si="1"/>
        <v>54</v>
      </c>
    </row>
    <row r="15" spans="1:5" ht="12.75">
      <c r="A15" s="2" t="s">
        <v>15</v>
      </c>
      <c r="B15" s="6">
        <v>58</v>
      </c>
      <c r="C15" s="24">
        <v>64.68</v>
      </c>
      <c r="D15" s="11">
        <f t="shared" si="0"/>
        <v>64</v>
      </c>
      <c r="E15" s="3">
        <f t="shared" si="1"/>
        <v>61</v>
      </c>
    </row>
    <row r="16" spans="1:5" ht="12.75">
      <c r="A16" s="2" t="s">
        <v>22</v>
      </c>
      <c r="B16" s="3">
        <v>58</v>
      </c>
      <c r="C16" s="21">
        <v>59.58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51</v>
      </c>
      <c r="C17" s="21">
        <v>56.5</v>
      </c>
      <c r="D17" s="11">
        <f>ROUNDDOWN(C17,0)</f>
        <v>56</v>
      </c>
      <c r="E17" s="3">
        <f t="shared" si="1"/>
        <v>54</v>
      </c>
    </row>
    <row r="18" spans="1:5" ht="12.75">
      <c r="A18" s="2" t="s">
        <v>19</v>
      </c>
      <c r="B18" s="3">
        <v>53</v>
      </c>
      <c r="C18" s="21">
        <v>53.92</v>
      </c>
      <c r="D18" s="11">
        <f>ROUNDDOWN(C18,0)</f>
        <v>53</v>
      </c>
      <c r="E18" s="3">
        <f t="shared" si="1"/>
        <v>51</v>
      </c>
    </row>
    <row r="19" spans="1:5" ht="12.75">
      <c r="A19" s="2" t="s">
        <v>23</v>
      </c>
      <c r="B19" s="3">
        <v>76</v>
      </c>
      <c r="C19" s="21">
        <v>88.5</v>
      </c>
      <c r="D19" s="11">
        <f>ROUNDDOWN(C19,0)</f>
        <v>88</v>
      </c>
      <c r="E19" s="3">
        <f t="shared" si="1"/>
        <v>84</v>
      </c>
    </row>
    <row r="20" spans="1:5" ht="12.75">
      <c r="A20" s="2" t="s">
        <v>26</v>
      </c>
      <c r="B20" s="6">
        <v>46</v>
      </c>
      <c r="C20" s="24">
        <v>49</v>
      </c>
      <c r="D20" s="11">
        <f aca="true" t="shared" si="2" ref="D20:D26">ROUNDDOWN(C20,0)</f>
        <v>49</v>
      </c>
      <c r="E20" s="3">
        <f t="shared" si="1"/>
        <v>47</v>
      </c>
    </row>
    <row r="21" spans="1:5" ht="12.75">
      <c r="A21" s="2" t="s">
        <v>30</v>
      </c>
      <c r="B21" s="6">
        <v>62</v>
      </c>
      <c r="C21" s="24">
        <v>58.72</v>
      </c>
      <c r="D21" s="11">
        <f t="shared" si="2"/>
        <v>58</v>
      </c>
      <c r="E21" s="3">
        <f t="shared" si="1"/>
        <v>56</v>
      </c>
    </row>
    <row r="22" spans="1:5" ht="12.75">
      <c r="A22" s="2" t="s">
        <v>72</v>
      </c>
      <c r="B22" s="3">
        <v>43</v>
      </c>
      <c r="C22" s="21">
        <v>37.5</v>
      </c>
      <c r="D22" s="11">
        <f t="shared" si="2"/>
        <v>37</v>
      </c>
      <c r="E22" s="3">
        <f t="shared" si="1"/>
        <v>36</v>
      </c>
    </row>
    <row r="23" spans="1:5" ht="12.75">
      <c r="A23" s="2" t="s">
        <v>38</v>
      </c>
      <c r="B23" s="3">
        <v>65</v>
      </c>
      <c r="C23" s="21">
        <v>68.75</v>
      </c>
      <c r="D23" s="11">
        <f t="shared" si="2"/>
        <v>68</v>
      </c>
      <c r="E23" s="3">
        <f t="shared" si="1"/>
        <v>65</v>
      </c>
    </row>
    <row r="24" spans="1:6" ht="12.75">
      <c r="A24" s="2" t="s">
        <v>70</v>
      </c>
      <c r="B24" s="3">
        <v>45</v>
      </c>
      <c r="C24" s="21">
        <v>44</v>
      </c>
      <c r="D24" s="11">
        <f t="shared" si="2"/>
        <v>44</v>
      </c>
      <c r="E24" s="3">
        <f t="shared" si="1"/>
        <v>42</v>
      </c>
      <c r="F24" s="18"/>
    </row>
    <row r="25" spans="1:5" ht="12.75">
      <c r="A25" s="2" t="s">
        <v>6</v>
      </c>
      <c r="B25" s="3">
        <v>56</v>
      </c>
      <c r="C25" s="21">
        <v>54.2</v>
      </c>
      <c r="D25" s="11">
        <v>58</v>
      </c>
      <c r="E25" s="3">
        <f t="shared" si="1"/>
        <v>56</v>
      </c>
    </row>
    <row r="26" spans="1:5" ht="12.75">
      <c r="A26" s="2" t="s">
        <v>43</v>
      </c>
      <c r="B26" s="3">
        <v>45</v>
      </c>
      <c r="C26" s="21">
        <v>47.3</v>
      </c>
      <c r="D26" s="11">
        <f t="shared" si="2"/>
        <v>47</v>
      </c>
      <c r="E26" s="3">
        <f t="shared" si="1"/>
        <v>45</v>
      </c>
    </row>
    <row r="27" spans="1:5" ht="12.75">
      <c r="A27" s="2" t="s">
        <v>9</v>
      </c>
      <c r="B27" s="3">
        <v>57</v>
      </c>
      <c r="C27" s="21">
        <v>68.3</v>
      </c>
      <c r="D27" s="11">
        <v>60</v>
      </c>
      <c r="E27" s="3">
        <f t="shared" si="1"/>
        <v>57</v>
      </c>
    </row>
    <row r="28" spans="1:5" ht="12.75">
      <c r="A28" s="2" t="s">
        <v>7</v>
      </c>
      <c r="B28" s="3">
        <v>67</v>
      </c>
      <c r="C28" s="21">
        <v>68.2</v>
      </c>
      <c r="D28" s="11">
        <v>70</v>
      </c>
      <c r="E28" s="3">
        <f t="shared" si="1"/>
        <v>67</v>
      </c>
    </row>
    <row r="29" spans="1:6" ht="12.75">
      <c r="A29" s="2" t="s">
        <v>44</v>
      </c>
      <c r="B29" s="3">
        <v>53</v>
      </c>
      <c r="C29" s="21">
        <v>55.7</v>
      </c>
      <c r="D29" s="11">
        <f>ROUNDDOWN(C29,0)</f>
        <v>55</v>
      </c>
      <c r="E29" s="3">
        <f t="shared" si="1"/>
        <v>53</v>
      </c>
      <c r="F29" s="18" t="s">
        <v>56</v>
      </c>
    </row>
    <row r="30" spans="1:5" ht="12.75">
      <c r="A30" s="2" t="s">
        <v>8</v>
      </c>
      <c r="B30" s="3">
        <v>44</v>
      </c>
      <c r="C30" s="21">
        <v>48.5</v>
      </c>
      <c r="D30" s="11">
        <f>ROUNDDOWN(C30,0)</f>
        <v>48</v>
      </c>
      <c r="E30" s="3">
        <f t="shared" si="1"/>
        <v>46</v>
      </c>
    </row>
    <row r="31" spans="1:5" ht="12.75">
      <c r="A31" s="2" t="s">
        <v>10</v>
      </c>
      <c r="B31" s="3">
        <v>57</v>
      </c>
      <c r="C31" s="21">
        <v>58.7</v>
      </c>
      <c r="D31" s="11">
        <v>60</v>
      </c>
      <c r="E31" s="3">
        <f t="shared" si="1"/>
        <v>57</v>
      </c>
    </row>
    <row r="32" spans="1:5" ht="12.75">
      <c r="A32" s="2" t="s">
        <v>18</v>
      </c>
      <c r="B32" s="3">
        <v>54</v>
      </c>
      <c r="C32" s="21">
        <v>50.88</v>
      </c>
      <c r="D32" s="11">
        <f aca="true" t="shared" si="3" ref="D32:D37">ROUNDDOWN(C32,0)</f>
        <v>50</v>
      </c>
      <c r="E32" s="3">
        <f t="shared" si="1"/>
        <v>48</v>
      </c>
    </row>
    <row r="33" spans="1:5" ht="12.75">
      <c r="A33" s="2" t="s">
        <v>24</v>
      </c>
      <c r="B33" s="6">
        <v>46</v>
      </c>
      <c r="C33" s="24">
        <v>46.25</v>
      </c>
      <c r="D33" s="11">
        <f t="shared" si="3"/>
        <v>46</v>
      </c>
      <c r="E33" s="3">
        <f t="shared" si="1"/>
        <v>44</v>
      </c>
    </row>
    <row r="34" spans="1:5" ht="12.75">
      <c r="A34" s="2" t="s">
        <v>45</v>
      </c>
      <c r="B34" s="6">
        <v>40</v>
      </c>
      <c r="C34" s="24">
        <v>35.7</v>
      </c>
      <c r="D34" s="11">
        <f t="shared" si="3"/>
        <v>35</v>
      </c>
      <c r="E34" s="3">
        <f t="shared" si="1"/>
        <v>34</v>
      </c>
    </row>
    <row r="35" spans="1:5" ht="12.75">
      <c r="A35" s="2" t="s">
        <v>46</v>
      </c>
      <c r="B35" s="6">
        <v>39</v>
      </c>
      <c r="C35" s="24">
        <v>43.47</v>
      </c>
      <c r="D35" s="11">
        <f t="shared" si="3"/>
        <v>43</v>
      </c>
      <c r="E35" s="3">
        <f t="shared" si="1"/>
        <v>41</v>
      </c>
    </row>
    <row r="36" spans="1:5" ht="12.75">
      <c r="A36" s="2" t="s">
        <v>47</v>
      </c>
      <c r="B36" s="6">
        <v>29</v>
      </c>
      <c r="C36" s="24">
        <v>30.46</v>
      </c>
      <c r="D36" s="11">
        <f t="shared" si="3"/>
        <v>30</v>
      </c>
      <c r="E36" s="3">
        <f t="shared" si="1"/>
        <v>29</v>
      </c>
    </row>
    <row r="37" spans="1:5" ht="12.75">
      <c r="A37" s="2" t="s">
        <v>16</v>
      </c>
      <c r="B37" s="6">
        <v>57</v>
      </c>
      <c r="C37" s="24">
        <v>60.08</v>
      </c>
      <c r="D37" s="11">
        <f t="shared" si="3"/>
        <v>60</v>
      </c>
      <c r="E37" s="3">
        <f t="shared" si="1"/>
        <v>57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1613</v>
      </c>
      <c r="C39" s="26"/>
      <c r="D39" s="12">
        <f>SUM(D5:D38)</f>
        <v>1684</v>
      </c>
      <c r="E39" s="12">
        <f>SUM(E5:E38)</f>
        <v>1615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27</v>
      </c>
      <c r="C43" s="21">
        <v>28.08</v>
      </c>
      <c r="D43" s="11">
        <f>ROUNDDOWN(C43,0)</f>
        <v>28</v>
      </c>
      <c r="E43" s="3">
        <f>ROUNDUP((D43*0.95),0)</f>
        <v>27</v>
      </c>
    </row>
    <row r="44" spans="1:5" ht="12.75">
      <c r="A44" s="2" t="s">
        <v>27</v>
      </c>
      <c r="B44" s="3">
        <v>11</v>
      </c>
      <c r="C44" s="21">
        <v>11.03</v>
      </c>
      <c r="D44" s="11">
        <f>ROUNDDOWN(C44,0)</f>
        <v>11</v>
      </c>
      <c r="E44" s="3">
        <f>ROUNDUP((D44*0.95),0)</f>
        <v>11</v>
      </c>
    </row>
    <row r="45" spans="1:5" ht="12.75">
      <c r="A45" s="2" t="s">
        <v>29</v>
      </c>
      <c r="B45" s="3">
        <v>31</v>
      </c>
      <c r="C45" s="21">
        <v>31.29</v>
      </c>
      <c r="D45" s="11">
        <f>ROUNDDOWN(C45,0)</f>
        <v>31</v>
      </c>
      <c r="E45" s="3">
        <f>ROUNDUP((D45*0.95),0)</f>
        <v>30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69</v>
      </c>
      <c r="C47" s="27"/>
      <c r="D47" s="13">
        <f>SUM(D43:D46)</f>
        <v>70</v>
      </c>
      <c r="E47" s="13">
        <f>SUM(E43:E46)</f>
        <v>68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/>
      <c r="C49" s="27"/>
      <c r="D49" s="13"/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77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75</v>
      </c>
    </row>
    <row r="63" ht="12.75">
      <c r="A63" t="s">
        <v>54</v>
      </c>
    </row>
    <row r="64" ht="12.75">
      <c r="A64" t="s">
        <v>73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66</v>
      </c>
      <c r="B1" s="3"/>
      <c r="C1" s="21"/>
      <c r="D1" s="5" t="s">
        <v>67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71</v>
      </c>
      <c r="C3" s="22" t="s">
        <v>68</v>
      </c>
      <c r="D3" s="20" t="s">
        <v>69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35</v>
      </c>
      <c r="C5" s="24">
        <v>34.05</v>
      </c>
      <c r="D5" s="11">
        <f aca="true" t="shared" si="0" ref="D5:D15">ROUNDDOWN(C5,0)</f>
        <v>34</v>
      </c>
      <c r="E5" s="3">
        <f aca="true" t="shared" si="1" ref="E5:E37">ROUNDUP((D5*0.95),0)</f>
        <v>33</v>
      </c>
    </row>
    <row r="6" spans="1:5" ht="12.75">
      <c r="A6" s="2" t="s">
        <v>28</v>
      </c>
      <c r="B6" s="6">
        <v>25</v>
      </c>
      <c r="C6" s="24">
        <v>33.22</v>
      </c>
      <c r="D6" s="11">
        <f t="shared" si="0"/>
        <v>33</v>
      </c>
      <c r="E6" s="3">
        <f t="shared" si="1"/>
        <v>32</v>
      </c>
    </row>
    <row r="7" spans="1:5" ht="12.75">
      <c r="A7" s="2" t="s">
        <v>12</v>
      </c>
      <c r="B7" s="3">
        <v>70</v>
      </c>
      <c r="C7" s="21">
        <v>67.58</v>
      </c>
      <c r="D7" s="11">
        <f t="shared" si="0"/>
        <v>67</v>
      </c>
      <c r="E7" s="3">
        <f t="shared" si="1"/>
        <v>64</v>
      </c>
    </row>
    <row r="8" spans="1:5" ht="12.75">
      <c r="A8" s="2" t="s">
        <v>39</v>
      </c>
      <c r="B8" s="3">
        <v>46</v>
      </c>
      <c r="C8" s="21">
        <v>51.75</v>
      </c>
      <c r="D8" s="11">
        <f t="shared" si="0"/>
        <v>51</v>
      </c>
      <c r="E8" s="3">
        <f t="shared" si="1"/>
        <v>49</v>
      </c>
    </row>
    <row r="9" spans="1:5" ht="12.75">
      <c r="A9" s="2" t="s">
        <v>20</v>
      </c>
      <c r="B9" s="3">
        <v>40</v>
      </c>
      <c r="C9" s="21">
        <v>46.17</v>
      </c>
      <c r="D9" s="11">
        <f t="shared" si="0"/>
        <v>46</v>
      </c>
      <c r="E9" s="3">
        <f t="shared" si="1"/>
        <v>44</v>
      </c>
    </row>
    <row r="10" spans="1:5" ht="12.75">
      <c r="A10" s="2" t="s">
        <v>40</v>
      </c>
      <c r="B10" s="6">
        <v>15</v>
      </c>
      <c r="C10" s="24">
        <v>16.47</v>
      </c>
      <c r="D10" s="11">
        <f t="shared" si="0"/>
        <v>16</v>
      </c>
      <c r="E10" s="3">
        <f t="shared" si="1"/>
        <v>16</v>
      </c>
    </row>
    <row r="11" spans="1:5" ht="12.75">
      <c r="A11" s="2" t="s">
        <v>41</v>
      </c>
      <c r="B11" s="3">
        <v>40</v>
      </c>
      <c r="C11" s="21">
        <v>47.02</v>
      </c>
      <c r="D11" s="11">
        <f t="shared" si="0"/>
        <v>47</v>
      </c>
      <c r="E11" s="3">
        <f t="shared" si="1"/>
        <v>45</v>
      </c>
    </row>
    <row r="12" spans="1:5" ht="12.75">
      <c r="A12" s="2" t="s">
        <v>11</v>
      </c>
      <c r="B12" s="3">
        <v>49</v>
      </c>
      <c r="C12" s="21">
        <v>56.08</v>
      </c>
      <c r="D12" s="11">
        <f t="shared" si="0"/>
        <v>56</v>
      </c>
      <c r="E12" s="3">
        <f t="shared" si="1"/>
        <v>54</v>
      </c>
    </row>
    <row r="13" spans="1:5" ht="12.75">
      <c r="A13" s="2" t="s">
        <v>21</v>
      </c>
      <c r="B13" s="3">
        <v>39</v>
      </c>
      <c r="C13" s="21">
        <v>40.47</v>
      </c>
      <c r="D13" s="11">
        <f t="shared" si="0"/>
        <v>40</v>
      </c>
      <c r="E13" s="3">
        <f t="shared" si="1"/>
        <v>38</v>
      </c>
    </row>
    <row r="14" spans="1:5" ht="12.75">
      <c r="A14" s="2" t="s">
        <v>17</v>
      </c>
      <c r="B14" s="6">
        <v>53</v>
      </c>
      <c r="C14" s="24">
        <v>49.9</v>
      </c>
      <c r="D14" s="11">
        <f t="shared" si="0"/>
        <v>49</v>
      </c>
      <c r="E14" s="3">
        <f t="shared" si="1"/>
        <v>47</v>
      </c>
    </row>
    <row r="15" spans="1:5" ht="12.75">
      <c r="A15" s="2" t="s">
        <v>15</v>
      </c>
      <c r="B15" s="6">
        <v>58</v>
      </c>
      <c r="C15" s="24">
        <v>66.55</v>
      </c>
      <c r="D15" s="11">
        <f t="shared" si="0"/>
        <v>66</v>
      </c>
      <c r="E15" s="3">
        <f t="shared" si="1"/>
        <v>63</v>
      </c>
    </row>
    <row r="16" spans="1:5" ht="12.75">
      <c r="A16" s="2" t="s">
        <v>22</v>
      </c>
      <c r="B16" s="3">
        <v>58</v>
      </c>
      <c r="C16" s="21">
        <v>57.33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51</v>
      </c>
      <c r="C17" s="21">
        <v>46.08</v>
      </c>
      <c r="D17" s="11">
        <f>ROUNDDOWN(C17,0)</f>
        <v>46</v>
      </c>
      <c r="E17" s="3">
        <f t="shared" si="1"/>
        <v>44</v>
      </c>
    </row>
    <row r="18" spans="1:5" ht="12.75">
      <c r="A18" s="2" t="s">
        <v>19</v>
      </c>
      <c r="B18" s="3">
        <v>53</v>
      </c>
      <c r="C18" s="21">
        <v>67.75</v>
      </c>
      <c r="D18" s="11">
        <f>ROUNDDOWN(C18,0)</f>
        <v>67</v>
      </c>
      <c r="E18" s="3">
        <f t="shared" si="1"/>
        <v>64</v>
      </c>
    </row>
    <row r="19" spans="1:5" ht="12.75">
      <c r="A19" s="2" t="s">
        <v>23</v>
      </c>
      <c r="B19" s="3">
        <v>76</v>
      </c>
      <c r="C19" s="21">
        <v>82.83</v>
      </c>
      <c r="D19" s="11">
        <v>79</v>
      </c>
      <c r="E19" s="3">
        <f t="shared" si="1"/>
        <v>76</v>
      </c>
    </row>
    <row r="20" spans="1:5" ht="12.75">
      <c r="A20" s="2" t="s">
        <v>26</v>
      </c>
      <c r="B20" s="6">
        <v>46</v>
      </c>
      <c r="C20" s="24">
        <v>47.92</v>
      </c>
      <c r="D20" s="11">
        <f aca="true" t="shared" si="2" ref="D20:D27">ROUNDDOWN(C20,0)</f>
        <v>47</v>
      </c>
      <c r="E20" s="3">
        <f t="shared" si="1"/>
        <v>45</v>
      </c>
    </row>
    <row r="21" spans="1:5" ht="12.75">
      <c r="A21" s="2" t="s">
        <v>30</v>
      </c>
      <c r="B21" s="6">
        <v>62</v>
      </c>
      <c r="C21" s="24">
        <v>64.3</v>
      </c>
      <c r="D21" s="11">
        <f t="shared" si="2"/>
        <v>64</v>
      </c>
      <c r="E21" s="3">
        <f t="shared" si="1"/>
        <v>61</v>
      </c>
    </row>
    <row r="22" spans="1:5" ht="12.75">
      <c r="A22" s="2" t="s">
        <v>72</v>
      </c>
      <c r="B22" s="3">
        <v>43</v>
      </c>
      <c r="C22" s="21">
        <v>42.92</v>
      </c>
      <c r="D22" s="11">
        <f t="shared" si="2"/>
        <v>42</v>
      </c>
      <c r="E22" s="3">
        <f t="shared" si="1"/>
        <v>40</v>
      </c>
    </row>
    <row r="23" spans="1:5" ht="12.75">
      <c r="A23" s="2" t="s">
        <v>38</v>
      </c>
      <c r="B23" s="3">
        <v>65</v>
      </c>
      <c r="C23" s="21">
        <v>70.32</v>
      </c>
      <c r="D23" s="11">
        <f t="shared" si="2"/>
        <v>70</v>
      </c>
      <c r="E23" s="3">
        <f t="shared" si="1"/>
        <v>67</v>
      </c>
    </row>
    <row r="24" spans="1:6" ht="12.75">
      <c r="A24" s="2" t="s">
        <v>70</v>
      </c>
      <c r="B24" s="3">
        <v>45</v>
      </c>
      <c r="C24" s="21">
        <v>43.67</v>
      </c>
      <c r="D24" s="11">
        <f t="shared" si="2"/>
        <v>43</v>
      </c>
      <c r="E24" s="3">
        <f t="shared" si="1"/>
        <v>41</v>
      </c>
      <c r="F24" s="18"/>
    </row>
    <row r="25" spans="1:5" ht="12.75">
      <c r="A25" s="2" t="s">
        <v>6</v>
      </c>
      <c r="B25" s="3">
        <v>56</v>
      </c>
      <c r="C25" s="21">
        <v>62</v>
      </c>
      <c r="D25" s="11">
        <f t="shared" si="2"/>
        <v>62</v>
      </c>
      <c r="E25" s="3">
        <f t="shared" si="1"/>
        <v>59</v>
      </c>
    </row>
    <row r="26" spans="1:5" ht="12.75">
      <c r="A26" s="2" t="s">
        <v>43</v>
      </c>
      <c r="B26" s="3">
        <v>45</v>
      </c>
      <c r="C26" s="21">
        <v>52</v>
      </c>
      <c r="D26" s="11">
        <f t="shared" si="2"/>
        <v>52</v>
      </c>
      <c r="E26" s="3">
        <f t="shared" si="1"/>
        <v>50</v>
      </c>
    </row>
    <row r="27" spans="1:5" ht="12.75">
      <c r="A27" s="2" t="s">
        <v>9</v>
      </c>
      <c r="B27" s="3">
        <v>57</v>
      </c>
      <c r="C27" s="21">
        <v>56.5</v>
      </c>
      <c r="D27" s="11">
        <f t="shared" si="2"/>
        <v>56</v>
      </c>
      <c r="E27" s="3">
        <f t="shared" si="1"/>
        <v>54</v>
      </c>
    </row>
    <row r="28" spans="1:5" ht="12.75">
      <c r="A28" s="2" t="s">
        <v>7</v>
      </c>
      <c r="B28" s="3">
        <v>67</v>
      </c>
      <c r="C28" s="21">
        <v>70.88</v>
      </c>
      <c r="D28" s="11">
        <v>70</v>
      </c>
      <c r="E28" s="3">
        <f t="shared" si="1"/>
        <v>67</v>
      </c>
    </row>
    <row r="29" spans="1:6" ht="12.75">
      <c r="A29" s="2" t="s">
        <v>44</v>
      </c>
      <c r="B29" s="3">
        <v>53</v>
      </c>
      <c r="C29" s="21">
        <v>51.33</v>
      </c>
      <c r="D29" s="11">
        <f>ROUNDDOWN(C29,0)</f>
        <v>51</v>
      </c>
      <c r="E29" s="3">
        <f t="shared" si="1"/>
        <v>49</v>
      </c>
      <c r="F29" s="18" t="s">
        <v>56</v>
      </c>
    </row>
    <row r="30" spans="1:5" ht="12.75">
      <c r="A30" s="2" t="s">
        <v>8</v>
      </c>
      <c r="B30" s="3">
        <v>44</v>
      </c>
      <c r="C30" s="21">
        <v>46.25</v>
      </c>
      <c r="D30" s="11">
        <f>ROUNDDOWN(C30,0)</f>
        <v>46</v>
      </c>
      <c r="E30" s="3">
        <f t="shared" si="1"/>
        <v>44</v>
      </c>
    </row>
    <row r="31" spans="1:5" ht="12.75">
      <c r="A31" s="2" t="s">
        <v>10</v>
      </c>
      <c r="B31" s="3">
        <v>67</v>
      </c>
      <c r="C31" s="21">
        <v>67.78</v>
      </c>
      <c r="D31" s="11">
        <v>60</v>
      </c>
      <c r="E31" s="3">
        <f t="shared" si="1"/>
        <v>57</v>
      </c>
    </row>
    <row r="32" spans="1:5" ht="12.75">
      <c r="A32" s="2" t="s">
        <v>18</v>
      </c>
      <c r="B32" s="3">
        <v>54</v>
      </c>
      <c r="C32" s="21">
        <v>47.58</v>
      </c>
      <c r="D32" s="11">
        <f>ROUNDDOWN(C32,0)</f>
        <v>47</v>
      </c>
      <c r="E32" s="3">
        <f t="shared" si="1"/>
        <v>45</v>
      </c>
    </row>
    <row r="33" spans="1:5" ht="12.75">
      <c r="A33" s="2" t="s">
        <v>24</v>
      </c>
      <c r="B33" s="6">
        <v>46</v>
      </c>
      <c r="C33" s="24">
        <v>50.8</v>
      </c>
      <c r="D33" s="11">
        <v>48</v>
      </c>
      <c r="E33" s="3">
        <f t="shared" si="1"/>
        <v>46</v>
      </c>
    </row>
    <row r="34" spans="1:5" ht="12.75">
      <c r="A34" s="2" t="s">
        <v>45</v>
      </c>
      <c r="B34" s="6">
        <v>40</v>
      </c>
      <c r="C34" s="24">
        <v>39.87</v>
      </c>
      <c r="D34" s="11">
        <f>ROUNDDOWN(C34,0)</f>
        <v>39</v>
      </c>
      <c r="E34" s="3">
        <f t="shared" si="1"/>
        <v>38</v>
      </c>
    </row>
    <row r="35" spans="1:5" ht="12.75">
      <c r="A35" s="2" t="s">
        <v>46</v>
      </c>
      <c r="B35" s="6">
        <v>39</v>
      </c>
      <c r="C35" s="24">
        <v>40</v>
      </c>
      <c r="D35" s="11">
        <f>ROUNDDOWN(C35,0)</f>
        <v>40</v>
      </c>
      <c r="E35" s="3">
        <f t="shared" si="1"/>
        <v>38</v>
      </c>
    </row>
    <row r="36" spans="1:5" ht="12.75">
      <c r="A36" s="2" t="s">
        <v>47</v>
      </c>
      <c r="B36" s="6">
        <v>29</v>
      </c>
      <c r="C36" s="24">
        <v>36.58</v>
      </c>
      <c r="D36" s="11">
        <f>ROUNDDOWN(C36,0)</f>
        <v>36</v>
      </c>
      <c r="E36" s="3">
        <f t="shared" si="1"/>
        <v>35</v>
      </c>
    </row>
    <row r="37" spans="1:5" ht="12.75">
      <c r="A37" s="2" t="s">
        <v>16</v>
      </c>
      <c r="B37" s="6">
        <v>57</v>
      </c>
      <c r="C37" s="24">
        <v>61.17</v>
      </c>
      <c r="D37" s="11">
        <f>ROUNDDOWN(C37,0)</f>
        <v>61</v>
      </c>
      <c r="E37" s="3">
        <f t="shared" si="1"/>
        <v>58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1623</v>
      </c>
      <c r="C39" s="26"/>
      <c r="D39" s="12">
        <f>SUM(D5:D38)</f>
        <v>1692</v>
      </c>
      <c r="E39" s="12">
        <f>SUM(E5:E38)</f>
        <v>1621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27</v>
      </c>
      <c r="C43" s="21">
        <v>31.08</v>
      </c>
      <c r="D43" s="11">
        <f>ROUNDDOWN(C43,0)</f>
        <v>31</v>
      </c>
      <c r="E43" s="3">
        <f>ROUNDUP((D43*0.95),0)</f>
        <v>30</v>
      </c>
    </row>
    <row r="44" spans="1:5" ht="12.75">
      <c r="A44" s="2" t="s">
        <v>27</v>
      </c>
      <c r="B44" s="3">
        <v>11</v>
      </c>
      <c r="C44" s="21">
        <v>8.58</v>
      </c>
      <c r="D44" s="11">
        <f>ROUNDDOWN(C44,0)</f>
        <v>8</v>
      </c>
      <c r="E44" s="3">
        <f>ROUNDUP((D44*0.95),0)</f>
        <v>8</v>
      </c>
    </row>
    <row r="45" spans="1:5" ht="12.75">
      <c r="A45" s="2" t="s">
        <v>29</v>
      </c>
      <c r="B45" s="3">
        <v>31</v>
      </c>
      <c r="C45" s="21">
        <v>27.25</v>
      </c>
      <c r="D45" s="11">
        <f>ROUNDDOWN(C45,0)</f>
        <v>27</v>
      </c>
      <c r="E45" s="3">
        <f>ROUNDUP((D45*0.95),0)</f>
        <v>26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69</v>
      </c>
      <c r="C47" s="27"/>
      <c r="D47" s="13">
        <f>SUM(D43:D46)</f>
        <v>66</v>
      </c>
      <c r="E47" s="13">
        <f>SUM(E43:E46)</f>
        <v>64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/>
      <c r="C49" s="27"/>
      <c r="D49" s="13"/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74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75</v>
      </c>
    </row>
    <row r="63" ht="12.75">
      <c r="A63" t="s">
        <v>54</v>
      </c>
    </row>
    <row r="64" ht="12.75">
      <c r="A64" t="s">
        <v>73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7.7109375" style="0" customWidth="1"/>
    <col min="2" max="2" width="17.421875" style="1" bestFit="1" customWidth="1"/>
    <col min="3" max="3" width="16.00390625" style="1" bestFit="1" customWidth="1"/>
    <col min="4" max="4" width="9.140625" style="1" customWidth="1"/>
    <col min="5" max="5" width="13.28125" style="0" customWidth="1"/>
  </cols>
  <sheetData>
    <row r="1" spans="1:3" ht="12.75">
      <c r="A1" s="4" t="s">
        <v>2</v>
      </c>
      <c r="B1" s="3"/>
      <c r="C1" s="5" t="s">
        <v>32</v>
      </c>
    </row>
    <row r="2" spans="1:4" ht="12.75">
      <c r="A2" s="2"/>
      <c r="B2" s="3"/>
      <c r="C2" s="3"/>
      <c r="D2" s="3"/>
    </row>
    <row r="3" spans="1:4" ht="12.75">
      <c r="A3" s="2"/>
      <c r="B3" s="5" t="s">
        <v>0</v>
      </c>
      <c r="C3" s="5" t="s">
        <v>1</v>
      </c>
      <c r="D3" s="17" t="s">
        <v>37</v>
      </c>
    </row>
    <row r="4" spans="1:4" ht="12.75">
      <c r="A4" s="2"/>
      <c r="B4" s="5"/>
      <c r="C4" s="15"/>
      <c r="D4" s="3"/>
    </row>
    <row r="5" spans="1:4" ht="12.75">
      <c r="A5" s="2" t="s">
        <v>3</v>
      </c>
      <c r="B5" s="6">
        <v>32</v>
      </c>
      <c r="C5" s="11">
        <v>37</v>
      </c>
      <c r="D5" s="3">
        <v>36</v>
      </c>
    </row>
    <row r="6" spans="1:4" ht="12.75">
      <c r="A6" s="2" t="s">
        <v>28</v>
      </c>
      <c r="B6" s="6">
        <v>29</v>
      </c>
      <c r="C6" s="11">
        <v>26</v>
      </c>
      <c r="D6" s="3">
        <v>25</v>
      </c>
    </row>
    <row r="7" spans="1:4" ht="12.75">
      <c r="A7" s="2" t="s">
        <v>12</v>
      </c>
      <c r="B7" s="3">
        <v>76</v>
      </c>
      <c r="C7" s="11">
        <v>72</v>
      </c>
      <c r="D7" s="3">
        <v>69</v>
      </c>
    </row>
    <row r="8" spans="1:4" ht="12.75">
      <c r="A8" s="2" t="s">
        <v>39</v>
      </c>
      <c r="B8" s="3">
        <v>55</v>
      </c>
      <c r="C8" s="11">
        <v>48</v>
      </c>
      <c r="D8" s="3">
        <v>46</v>
      </c>
    </row>
    <row r="9" spans="1:4" ht="12.75">
      <c r="A9" s="2" t="s">
        <v>20</v>
      </c>
      <c r="B9" s="3">
        <v>38</v>
      </c>
      <c r="C9" s="11">
        <v>42</v>
      </c>
      <c r="D9" s="3">
        <v>40</v>
      </c>
    </row>
    <row r="10" spans="1:4" ht="12.75">
      <c r="A10" s="2" t="s">
        <v>41</v>
      </c>
      <c r="B10" s="3">
        <v>47</v>
      </c>
      <c r="C10" s="11">
        <v>43.37</v>
      </c>
      <c r="D10" s="3">
        <v>41</v>
      </c>
    </row>
    <row r="11" spans="1:4" ht="12.75">
      <c r="A11" s="2" t="s">
        <v>11</v>
      </c>
      <c r="B11" s="3">
        <v>56</v>
      </c>
      <c r="C11" s="11">
        <v>50.1</v>
      </c>
      <c r="D11" s="3">
        <v>48</v>
      </c>
    </row>
    <row r="12" spans="1:4" ht="12.75">
      <c r="A12" s="2" t="s">
        <v>21</v>
      </c>
      <c r="B12" s="3">
        <v>44</v>
      </c>
      <c r="C12" s="11">
        <v>42.17</v>
      </c>
      <c r="D12" s="3">
        <v>40</v>
      </c>
    </row>
    <row r="13" spans="1:4" ht="12.75">
      <c r="A13" s="2" t="s">
        <v>17</v>
      </c>
      <c r="B13" s="6">
        <v>55</v>
      </c>
      <c r="C13" s="11">
        <v>56</v>
      </c>
      <c r="D13" s="3">
        <v>54</v>
      </c>
    </row>
    <row r="14" spans="1:4" ht="12.75">
      <c r="A14" s="2" t="s">
        <v>15</v>
      </c>
      <c r="B14" s="6">
        <v>52</v>
      </c>
      <c r="C14" s="11">
        <v>63.18</v>
      </c>
      <c r="D14" s="3">
        <v>60</v>
      </c>
    </row>
    <row r="15" spans="1:4" ht="12.75">
      <c r="A15" s="2" t="s">
        <v>22</v>
      </c>
      <c r="B15" s="3">
        <v>58</v>
      </c>
      <c r="C15" s="11">
        <v>60</v>
      </c>
      <c r="D15" s="3">
        <v>57</v>
      </c>
    </row>
    <row r="16" spans="1:4" ht="12.75">
      <c r="A16" s="2" t="s">
        <v>42</v>
      </c>
      <c r="B16" s="3">
        <v>58</v>
      </c>
      <c r="C16" s="11">
        <v>51</v>
      </c>
      <c r="D16" s="3">
        <v>49</v>
      </c>
    </row>
    <row r="17" spans="1:4" ht="12.75">
      <c r="A17" s="2" t="s">
        <v>19</v>
      </c>
      <c r="B17" s="3">
        <v>49</v>
      </c>
      <c r="C17" s="11">
        <v>52</v>
      </c>
      <c r="D17" s="3">
        <v>50</v>
      </c>
    </row>
    <row r="18" spans="1:4" ht="12.75">
      <c r="A18" s="2" t="s">
        <v>23</v>
      </c>
      <c r="B18" s="3">
        <v>78</v>
      </c>
      <c r="C18" s="11">
        <v>80.08</v>
      </c>
      <c r="D18" s="3">
        <v>76</v>
      </c>
    </row>
    <row r="19" spans="1:4" ht="12.75">
      <c r="A19" s="2" t="s">
        <v>26</v>
      </c>
      <c r="B19" s="6">
        <v>38</v>
      </c>
      <c r="C19" s="11">
        <v>47.08</v>
      </c>
      <c r="D19" s="3">
        <v>45</v>
      </c>
    </row>
    <row r="20" spans="1:4" ht="12.75">
      <c r="A20" s="2" t="s">
        <v>30</v>
      </c>
      <c r="B20" s="6">
        <v>61</v>
      </c>
      <c r="C20" s="11">
        <v>68.17</v>
      </c>
      <c r="D20" s="3">
        <v>65</v>
      </c>
    </row>
    <row r="21" spans="1:4" ht="12.75">
      <c r="A21" s="2" t="s">
        <v>13</v>
      </c>
      <c r="B21" s="3">
        <v>45</v>
      </c>
      <c r="C21" s="11">
        <v>42</v>
      </c>
      <c r="D21" s="3">
        <v>40</v>
      </c>
    </row>
    <row r="22" spans="1:4" ht="12.75">
      <c r="A22" s="2" t="s">
        <v>38</v>
      </c>
      <c r="B22" s="3">
        <v>63</v>
      </c>
      <c r="C22" s="11">
        <v>63</v>
      </c>
      <c r="D22" s="3">
        <v>60</v>
      </c>
    </row>
    <row r="23" spans="1:5" ht="12.75">
      <c r="A23" s="2" t="s">
        <v>14</v>
      </c>
      <c r="B23" s="3">
        <v>47</v>
      </c>
      <c r="C23" s="11">
        <v>47.3</v>
      </c>
      <c r="D23" s="3">
        <v>45</v>
      </c>
      <c r="E23" s="18" t="s">
        <v>48</v>
      </c>
    </row>
    <row r="24" spans="1:4" ht="12.75">
      <c r="A24" s="2" t="s">
        <v>6</v>
      </c>
      <c r="B24" s="3">
        <v>78</v>
      </c>
      <c r="C24" s="11">
        <v>57</v>
      </c>
      <c r="D24" s="3">
        <v>55</v>
      </c>
    </row>
    <row r="25" spans="1:4" ht="12.75">
      <c r="A25" s="2" t="s">
        <v>43</v>
      </c>
      <c r="B25" s="3">
        <v>48</v>
      </c>
      <c r="C25" s="11">
        <v>48.3</v>
      </c>
      <c r="D25" s="3">
        <v>46</v>
      </c>
    </row>
    <row r="26" spans="1:4" ht="12.75">
      <c r="A26" s="2" t="s">
        <v>9</v>
      </c>
      <c r="B26" s="3">
        <v>60</v>
      </c>
      <c r="C26" s="11">
        <v>60</v>
      </c>
      <c r="D26" s="3">
        <v>57</v>
      </c>
    </row>
    <row r="27" spans="1:4" ht="12.75">
      <c r="A27" s="2" t="s">
        <v>7</v>
      </c>
      <c r="B27" s="3">
        <v>70</v>
      </c>
      <c r="C27" s="11">
        <v>70.2</v>
      </c>
      <c r="D27" s="3">
        <v>67</v>
      </c>
    </row>
    <row r="28" spans="1:5" ht="12.75">
      <c r="A28" s="2" t="s">
        <v>44</v>
      </c>
      <c r="B28" s="3">
        <v>60</v>
      </c>
      <c r="C28" s="11">
        <v>53.3</v>
      </c>
      <c r="D28" s="3">
        <v>51</v>
      </c>
      <c r="E28" s="18" t="s">
        <v>49</v>
      </c>
    </row>
    <row r="29" spans="1:4" ht="12.75">
      <c r="A29" s="2" t="s">
        <v>8</v>
      </c>
      <c r="B29" s="3">
        <v>45</v>
      </c>
      <c r="C29" s="11">
        <v>47.9</v>
      </c>
      <c r="D29" s="3">
        <v>46</v>
      </c>
    </row>
    <row r="30" spans="1:4" ht="12.75">
      <c r="A30" s="2" t="s">
        <v>10</v>
      </c>
      <c r="B30" s="3">
        <v>60</v>
      </c>
      <c r="C30" s="11">
        <v>58</v>
      </c>
      <c r="D30" s="3">
        <v>56</v>
      </c>
    </row>
    <row r="31" spans="1:4" ht="12.75">
      <c r="A31" s="2" t="s">
        <v>18</v>
      </c>
      <c r="B31" s="3">
        <v>56</v>
      </c>
      <c r="C31" s="11">
        <v>53</v>
      </c>
      <c r="D31" s="3">
        <v>51</v>
      </c>
    </row>
    <row r="32" spans="1:4" ht="12.75">
      <c r="A32" s="2" t="s">
        <v>24</v>
      </c>
      <c r="B32" s="6">
        <v>40</v>
      </c>
      <c r="C32" s="11">
        <v>49</v>
      </c>
      <c r="D32" s="3">
        <v>47</v>
      </c>
    </row>
    <row r="33" spans="1:4" ht="12.75">
      <c r="A33" s="2" t="s">
        <v>45</v>
      </c>
      <c r="B33" s="6">
        <v>40</v>
      </c>
      <c r="C33" s="11">
        <v>42.37</v>
      </c>
      <c r="D33" s="3">
        <v>40</v>
      </c>
    </row>
    <row r="34" spans="1:4" ht="12.75">
      <c r="A34" s="2" t="s">
        <v>46</v>
      </c>
      <c r="B34" s="6">
        <v>40</v>
      </c>
      <c r="C34" s="11">
        <v>47</v>
      </c>
      <c r="D34" s="3">
        <v>45</v>
      </c>
    </row>
    <row r="35" spans="1:4" ht="12.75">
      <c r="A35" s="2" t="s">
        <v>47</v>
      </c>
      <c r="B35" s="6">
        <v>32</v>
      </c>
      <c r="C35" s="11">
        <v>31</v>
      </c>
      <c r="D35" s="3">
        <v>30</v>
      </c>
    </row>
    <row r="36" spans="1:4" ht="12.75">
      <c r="A36" s="2" t="s">
        <v>16</v>
      </c>
      <c r="B36" s="6">
        <v>59</v>
      </c>
      <c r="C36" s="11">
        <v>60</v>
      </c>
      <c r="D36" s="3">
        <v>57</v>
      </c>
    </row>
    <row r="37" spans="1:3" ht="12.75">
      <c r="A37" s="2"/>
      <c r="B37" s="6"/>
      <c r="C37" s="16"/>
    </row>
    <row r="38" spans="1:4" s="10" customFormat="1" ht="15.75">
      <c r="A38" s="8" t="s">
        <v>4</v>
      </c>
      <c r="B38" s="9">
        <f>SUM(B5:B37)</f>
        <v>1669</v>
      </c>
      <c r="C38" s="12">
        <f>SUM(C5:C37)</f>
        <v>1667.52</v>
      </c>
      <c r="D38" s="12">
        <f>SUM(D5:D37)</f>
        <v>1594</v>
      </c>
    </row>
    <row r="39" spans="1:4" ht="12.75">
      <c r="A39" s="2"/>
      <c r="B39" s="3"/>
      <c r="C39" s="11"/>
      <c r="D39" s="3"/>
    </row>
    <row r="40" spans="1:4" ht="12.75">
      <c r="A40" s="2" t="s">
        <v>40</v>
      </c>
      <c r="B40" s="5">
        <v>20</v>
      </c>
      <c r="C40" s="13">
        <v>14</v>
      </c>
      <c r="D40" s="5">
        <v>14</v>
      </c>
    </row>
    <row r="41" spans="1:4" ht="12.75">
      <c r="A41" s="2"/>
      <c r="B41" s="3"/>
      <c r="C41" s="11"/>
      <c r="D41" s="3"/>
    </row>
    <row r="42" spans="1:4" ht="12" customHeight="1">
      <c r="A42" s="2"/>
      <c r="B42" s="3"/>
      <c r="C42" s="11"/>
      <c r="D42" s="3"/>
    </row>
    <row r="43" spans="1:4" ht="12.75">
      <c r="A43" s="2" t="s">
        <v>25</v>
      </c>
      <c r="B43" s="3">
        <v>30</v>
      </c>
      <c r="C43" s="11">
        <v>27</v>
      </c>
      <c r="D43" s="3"/>
    </row>
    <row r="44" spans="1:4" ht="12.75">
      <c r="A44" s="2" t="s">
        <v>27</v>
      </c>
      <c r="B44" s="3">
        <v>10</v>
      </c>
      <c r="C44" s="11">
        <v>11</v>
      </c>
      <c r="D44" s="3"/>
    </row>
    <row r="45" spans="1:4" ht="12.75">
      <c r="A45" s="2" t="s">
        <v>29</v>
      </c>
      <c r="B45" s="3">
        <v>30</v>
      </c>
      <c r="C45" s="11">
        <v>32</v>
      </c>
      <c r="D45" s="3"/>
    </row>
    <row r="46" spans="1:4" ht="12.75">
      <c r="A46" s="2"/>
      <c r="B46" s="3"/>
      <c r="C46" s="11"/>
      <c r="D46" s="3"/>
    </row>
    <row r="47" spans="1:4" ht="12.75">
      <c r="A47" s="4" t="s">
        <v>31</v>
      </c>
      <c r="B47" s="5">
        <f>SUM(B43:B46)</f>
        <v>70</v>
      </c>
      <c r="C47" s="13">
        <f>SUM(C43:C46)</f>
        <v>70</v>
      </c>
      <c r="D47" s="3"/>
    </row>
    <row r="48" spans="1:4" ht="12.75">
      <c r="A48" s="7" t="s">
        <v>5</v>
      </c>
      <c r="B48" s="3"/>
      <c r="C48" s="3"/>
      <c r="D48" s="3"/>
    </row>
    <row r="50" ht="12.75">
      <c r="A50" s="14" t="s">
        <v>33</v>
      </c>
    </row>
    <row r="51" ht="12.75">
      <c r="A51" t="s">
        <v>34</v>
      </c>
    </row>
    <row r="52" ht="12.75">
      <c r="A52" t="s">
        <v>35</v>
      </c>
    </row>
    <row r="53" ht="12.75">
      <c r="A53" t="s">
        <v>36</v>
      </c>
    </row>
    <row r="55" ht="12.75">
      <c r="A55" t="s">
        <v>50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5">
      <selection activeCell="F5" sqref="F5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2</v>
      </c>
      <c r="B1" s="3"/>
      <c r="C1" s="21"/>
      <c r="D1" s="5" t="s">
        <v>51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0</v>
      </c>
      <c r="C3" s="22" t="s">
        <v>63</v>
      </c>
      <c r="D3" s="20" t="s">
        <v>1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32</v>
      </c>
      <c r="C5" s="24">
        <v>36.13</v>
      </c>
      <c r="D5" s="11">
        <f>ROUNDDOWN(C5,0)</f>
        <v>36</v>
      </c>
      <c r="E5" s="3">
        <f>ROUNDUP((D5*0.95),0)</f>
        <v>35</v>
      </c>
    </row>
    <row r="6" spans="1:5" ht="12.75">
      <c r="A6" s="2" t="s">
        <v>28</v>
      </c>
      <c r="B6" s="6">
        <v>29</v>
      </c>
      <c r="C6" s="24">
        <v>26.33</v>
      </c>
      <c r="D6" s="11">
        <f aca="true" t="shared" si="0" ref="D6:D37">ROUNDDOWN(C6,0)</f>
        <v>26</v>
      </c>
      <c r="E6" s="3">
        <f aca="true" t="shared" si="1" ref="E6:E37">ROUNDUP((D6*0.95),0)</f>
        <v>25</v>
      </c>
    </row>
    <row r="7" spans="1:5" ht="12.75">
      <c r="A7" s="2" t="s">
        <v>12</v>
      </c>
      <c r="B7" s="3">
        <v>76</v>
      </c>
      <c r="C7" s="21">
        <v>73.5</v>
      </c>
      <c r="D7" s="11">
        <f t="shared" si="0"/>
        <v>73</v>
      </c>
      <c r="E7" s="3">
        <f t="shared" si="1"/>
        <v>70</v>
      </c>
    </row>
    <row r="8" spans="1:5" ht="12.75">
      <c r="A8" s="2" t="s">
        <v>39</v>
      </c>
      <c r="B8" s="3">
        <v>55</v>
      </c>
      <c r="C8" s="21">
        <v>48.9</v>
      </c>
      <c r="D8" s="11">
        <f t="shared" si="0"/>
        <v>48</v>
      </c>
      <c r="E8" s="3">
        <f t="shared" si="1"/>
        <v>46</v>
      </c>
    </row>
    <row r="9" spans="1:5" ht="12.75">
      <c r="A9" s="2" t="s">
        <v>20</v>
      </c>
      <c r="B9" s="3">
        <v>38</v>
      </c>
      <c r="C9" s="21">
        <v>42.17</v>
      </c>
      <c r="D9" s="11">
        <f t="shared" si="0"/>
        <v>42</v>
      </c>
      <c r="E9" s="3">
        <f t="shared" si="1"/>
        <v>40</v>
      </c>
    </row>
    <row r="10" spans="1:5" ht="12.75">
      <c r="A10" s="2" t="s">
        <v>40</v>
      </c>
      <c r="B10" s="6">
        <v>20</v>
      </c>
      <c r="C10" s="24">
        <v>15.55</v>
      </c>
      <c r="D10" s="11">
        <f t="shared" si="0"/>
        <v>15</v>
      </c>
      <c r="E10" s="3">
        <f t="shared" si="1"/>
        <v>15</v>
      </c>
    </row>
    <row r="11" spans="1:5" ht="12.75">
      <c r="A11" s="2" t="s">
        <v>41</v>
      </c>
      <c r="B11" s="3">
        <v>47</v>
      </c>
      <c r="C11" s="21">
        <v>42.83</v>
      </c>
      <c r="D11" s="11">
        <f t="shared" si="0"/>
        <v>42</v>
      </c>
      <c r="E11" s="3">
        <f t="shared" si="1"/>
        <v>40</v>
      </c>
    </row>
    <row r="12" spans="1:5" ht="12.75">
      <c r="A12" s="2" t="s">
        <v>11</v>
      </c>
      <c r="B12" s="3">
        <v>56</v>
      </c>
      <c r="C12" s="21">
        <v>51.08</v>
      </c>
      <c r="D12" s="11">
        <f t="shared" si="0"/>
        <v>51</v>
      </c>
      <c r="E12" s="3">
        <f t="shared" si="1"/>
        <v>49</v>
      </c>
    </row>
    <row r="13" spans="1:5" ht="12.75">
      <c r="A13" s="2" t="s">
        <v>21</v>
      </c>
      <c r="B13" s="3">
        <v>44</v>
      </c>
      <c r="C13" s="21">
        <v>41.53</v>
      </c>
      <c r="D13" s="11">
        <f t="shared" si="0"/>
        <v>41</v>
      </c>
      <c r="E13" s="3">
        <f t="shared" si="1"/>
        <v>39</v>
      </c>
    </row>
    <row r="14" spans="1:5" ht="12.75">
      <c r="A14" s="2" t="s">
        <v>17</v>
      </c>
      <c r="B14" s="6">
        <v>55</v>
      </c>
      <c r="C14" s="24">
        <v>55.42</v>
      </c>
      <c r="D14" s="11">
        <f t="shared" si="0"/>
        <v>55</v>
      </c>
      <c r="E14" s="3">
        <f t="shared" si="1"/>
        <v>53</v>
      </c>
    </row>
    <row r="15" spans="1:5" ht="12.75">
      <c r="A15" s="2" t="s">
        <v>15</v>
      </c>
      <c r="B15" s="6">
        <v>52</v>
      </c>
      <c r="C15" s="24">
        <v>61.93</v>
      </c>
      <c r="D15" s="11">
        <f t="shared" si="0"/>
        <v>61</v>
      </c>
      <c r="E15" s="3">
        <f t="shared" si="1"/>
        <v>58</v>
      </c>
    </row>
    <row r="16" spans="1:5" ht="12.75">
      <c r="A16" s="2" t="s">
        <v>22</v>
      </c>
      <c r="B16" s="3">
        <v>58</v>
      </c>
      <c r="C16" s="21">
        <v>59.75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58</v>
      </c>
      <c r="C17" s="21">
        <v>53.88</v>
      </c>
      <c r="D17" s="11">
        <f t="shared" si="0"/>
        <v>53</v>
      </c>
      <c r="E17" s="3">
        <f t="shared" si="1"/>
        <v>51</v>
      </c>
    </row>
    <row r="18" spans="1:5" ht="12.75">
      <c r="A18" s="2" t="s">
        <v>19</v>
      </c>
      <c r="B18" s="3">
        <v>49</v>
      </c>
      <c r="C18" s="21">
        <v>55.84</v>
      </c>
      <c r="D18" s="11">
        <f t="shared" si="0"/>
        <v>55</v>
      </c>
      <c r="E18" s="3">
        <f t="shared" si="1"/>
        <v>53</v>
      </c>
    </row>
    <row r="19" spans="1:5" ht="12.75">
      <c r="A19" s="2" t="s">
        <v>23</v>
      </c>
      <c r="B19" s="3">
        <v>78</v>
      </c>
      <c r="C19" s="21">
        <v>81.98</v>
      </c>
      <c r="D19" s="11">
        <v>79</v>
      </c>
      <c r="E19" s="3">
        <f t="shared" si="1"/>
        <v>76</v>
      </c>
    </row>
    <row r="20" spans="1:5" ht="12.75">
      <c r="A20" s="2" t="s">
        <v>26</v>
      </c>
      <c r="B20" s="6">
        <v>38</v>
      </c>
      <c r="C20" s="24">
        <v>48.08</v>
      </c>
      <c r="D20" s="11">
        <f t="shared" si="0"/>
        <v>48</v>
      </c>
      <c r="E20" s="3">
        <f t="shared" si="1"/>
        <v>46</v>
      </c>
    </row>
    <row r="21" spans="1:5" ht="12.75">
      <c r="A21" s="2" t="s">
        <v>30</v>
      </c>
      <c r="B21" s="6">
        <v>61</v>
      </c>
      <c r="C21" s="24">
        <v>65.92</v>
      </c>
      <c r="D21" s="11">
        <f t="shared" si="0"/>
        <v>65</v>
      </c>
      <c r="E21" s="3">
        <f t="shared" si="1"/>
        <v>62</v>
      </c>
    </row>
    <row r="22" spans="1:5" ht="12.75">
      <c r="A22" s="2" t="s">
        <v>13</v>
      </c>
      <c r="B22" s="3">
        <v>45</v>
      </c>
      <c r="C22" s="21">
        <v>45.67</v>
      </c>
      <c r="D22" s="11">
        <f t="shared" si="0"/>
        <v>45</v>
      </c>
      <c r="E22" s="3">
        <f t="shared" si="1"/>
        <v>43</v>
      </c>
    </row>
    <row r="23" spans="1:5" ht="12.75">
      <c r="A23" s="2" t="s">
        <v>38</v>
      </c>
      <c r="B23" s="3">
        <v>63</v>
      </c>
      <c r="C23" s="21">
        <v>68</v>
      </c>
      <c r="D23" s="11">
        <f t="shared" si="0"/>
        <v>68</v>
      </c>
      <c r="E23" s="3">
        <f t="shared" si="1"/>
        <v>65</v>
      </c>
    </row>
    <row r="24" spans="1:6" ht="12.75">
      <c r="A24" s="2" t="s">
        <v>14</v>
      </c>
      <c r="B24" s="3">
        <v>47</v>
      </c>
      <c r="C24" s="21">
        <v>47.05</v>
      </c>
      <c r="D24" s="11">
        <f t="shared" si="0"/>
        <v>47</v>
      </c>
      <c r="E24" s="3">
        <f t="shared" si="1"/>
        <v>45</v>
      </c>
      <c r="F24" s="18" t="s">
        <v>55</v>
      </c>
    </row>
    <row r="25" spans="1:5" ht="12.75">
      <c r="A25" s="2" t="s">
        <v>6</v>
      </c>
      <c r="B25" s="3">
        <v>78</v>
      </c>
      <c r="C25" s="21">
        <v>58.86</v>
      </c>
      <c r="D25" s="11">
        <f t="shared" si="0"/>
        <v>58</v>
      </c>
      <c r="E25" s="3">
        <f t="shared" si="1"/>
        <v>56</v>
      </c>
    </row>
    <row r="26" spans="1:5" ht="12.75">
      <c r="A26" s="2" t="s">
        <v>43</v>
      </c>
      <c r="B26" s="3">
        <v>48</v>
      </c>
      <c r="C26" s="21">
        <v>47.05</v>
      </c>
      <c r="D26" s="11">
        <f t="shared" si="0"/>
        <v>47</v>
      </c>
      <c r="E26" s="3">
        <f t="shared" si="1"/>
        <v>45</v>
      </c>
    </row>
    <row r="27" spans="1:5" ht="12.75">
      <c r="A27" s="2" t="s">
        <v>9</v>
      </c>
      <c r="B27" s="3">
        <v>60</v>
      </c>
      <c r="C27" s="21">
        <v>60.8</v>
      </c>
      <c r="D27" s="11">
        <f t="shared" si="0"/>
        <v>60</v>
      </c>
      <c r="E27" s="3">
        <f t="shared" si="1"/>
        <v>57</v>
      </c>
    </row>
    <row r="28" spans="1:5" ht="12.75">
      <c r="A28" s="2" t="s">
        <v>7</v>
      </c>
      <c r="B28" s="3">
        <v>70</v>
      </c>
      <c r="C28" s="21">
        <v>67.33</v>
      </c>
      <c r="D28" s="11">
        <v>70</v>
      </c>
      <c r="E28" s="3">
        <f t="shared" si="1"/>
        <v>67</v>
      </c>
    </row>
    <row r="29" spans="1:6" ht="12.75">
      <c r="A29" s="2" t="s">
        <v>44</v>
      </c>
      <c r="B29" s="3">
        <v>60</v>
      </c>
      <c r="C29" s="21">
        <v>55.33</v>
      </c>
      <c r="D29" s="11">
        <f t="shared" si="0"/>
        <v>55</v>
      </c>
      <c r="E29" s="3">
        <f t="shared" si="1"/>
        <v>53</v>
      </c>
      <c r="F29" s="18" t="s">
        <v>56</v>
      </c>
    </row>
    <row r="30" spans="1:5" ht="12.75">
      <c r="A30" s="2" t="s">
        <v>8</v>
      </c>
      <c r="B30" s="3">
        <v>45</v>
      </c>
      <c r="C30" s="21">
        <v>46.22</v>
      </c>
      <c r="D30" s="11">
        <f t="shared" si="0"/>
        <v>46</v>
      </c>
      <c r="E30" s="3">
        <f t="shared" si="1"/>
        <v>44</v>
      </c>
    </row>
    <row r="31" spans="1:5" ht="12.75">
      <c r="A31" s="2" t="s">
        <v>10</v>
      </c>
      <c r="B31" s="3">
        <v>60</v>
      </c>
      <c r="C31" s="21">
        <v>63.87</v>
      </c>
      <c r="D31" s="11">
        <v>60</v>
      </c>
      <c r="E31" s="3">
        <f t="shared" si="1"/>
        <v>57</v>
      </c>
    </row>
    <row r="32" spans="1:5" ht="12.75">
      <c r="A32" s="2" t="s">
        <v>18</v>
      </c>
      <c r="B32" s="3">
        <v>56</v>
      </c>
      <c r="C32" s="21">
        <v>56</v>
      </c>
      <c r="D32" s="11">
        <f t="shared" si="0"/>
        <v>56</v>
      </c>
      <c r="E32" s="3">
        <f t="shared" si="1"/>
        <v>54</v>
      </c>
    </row>
    <row r="33" spans="1:5" ht="12.75">
      <c r="A33" s="2" t="s">
        <v>24</v>
      </c>
      <c r="B33" s="6">
        <v>40</v>
      </c>
      <c r="C33" s="24">
        <v>52.21</v>
      </c>
      <c r="D33" s="11">
        <v>48</v>
      </c>
      <c r="E33" s="3">
        <f t="shared" si="1"/>
        <v>46</v>
      </c>
    </row>
    <row r="34" spans="1:5" ht="12.75">
      <c r="A34" s="2" t="s">
        <v>45</v>
      </c>
      <c r="B34" s="6">
        <v>40</v>
      </c>
      <c r="C34" s="24">
        <v>42.52</v>
      </c>
      <c r="D34" s="11">
        <f t="shared" si="0"/>
        <v>42</v>
      </c>
      <c r="E34" s="3">
        <f t="shared" si="1"/>
        <v>40</v>
      </c>
    </row>
    <row r="35" spans="1:5" ht="12.75">
      <c r="A35" s="2" t="s">
        <v>46</v>
      </c>
      <c r="B35" s="6">
        <v>40</v>
      </c>
      <c r="C35" s="24">
        <v>35.5</v>
      </c>
      <c r="D35" s="11">
        <v>41</v>
      </c>
      <c r="E35" s="3">
        <f t="shared" si="1"/>
        <v>39</v>
      </c>
    </row>
    <row r="36" spans="1:5" ht="12.75">
      <c r="A36" s="2" t="s">
        <v>47</v>
      </c>
      <c r="B36" s="6">
        <v>32</v>
      </c>
      <c r="C36" s="24">
        <v>32.79</v>
      </c>
      <c r="D36" s="11">
        <v>30</v>
      </c>
      <c r="E36" s="3">
        <f t="shared" si="1"/>
        <v>29</v>
      </c>
    </row>
    <row r="37" spans="1:5" ht="12.75">
      <c r="A37" s="2" t="s">
        <v>16</v>
      </c>
      <c r="B37" s="6">
        <v>59</v>
      </c>
      <c r="C37" s="24">
        <v>59.08</v>
      </c>
      <c r="D37" s="11">
        <f t="shared" si="0"/>
        <v>59</v>
      </c>
      <c r="E37" s="3">
        <f t="shared" si="1"/>
        <v>57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1689</v>
      </c>
      <c r="C39" s="26"/>
      <c r="D39" s="12">
        <f>SUM(D5:D38)</f>
        <v>1683</v>
      </c>
      <c r="E39" s="12">
        <f>SUM(E5:E38)</f>
        <v>1613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30</v>
      </c>
      <c r="C43" s="21">
        <v>28.17</v>
      </c>
      <c r="D43" s="11">
        <f>ROUNDDOWN(C43,0)</f>
        <v>28</v>
      </c>
      <c r="E43" s="3">
        <f>ROUNDUP((D43*0.95),0)</f>
        <v>27</v>
      </c>
    </row>
    <row r="44" spans="1:5" ht="12.75">
      <c r="A44" s="2" t="s">
        <v>27</v>
      </c>
      <c r="B44" s="3">
        <v>10</v>
      </c>
      <c r="C44" s="21">
        <v>11.17</v>
      </c>
      <c r="D44" s="11">
        <f>ROUNDDOWN(C44,0)</f>
        <v>11</v>
      </c>
      <c r="E44" s="3">
        <f>ROUNDUP((D44*0.95),0)</f>
        <v>11</v>
      </c>
    </row>
    <row r="45" spans="1:5" ht="12.75">
      <c r="A45" s="2" t="s">
        <v>29</v>
      </c>
      <c r="B45" s="3">
        <v>30</v>
      </c>
      <c r="C45" s="21">
        <v>32.7</v>
      </c>
      <c r="D45" s="11">
        <f>ROUNDDOWN(C45,0)</f>
        <v>32</v>
      </c>
      <c r="E45" s="3">
        <f>ROUNDUP((D45*0.95),0)</f>
        <v>31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70</v>
      </c>
      <c r="C47" s="27"/>
      <c r="D47" s="13">
        <f>SUM(D43:D46)</f>
        <v>71</v>
      </c>
      <c r="E47" s="13">
        <f>SUM(E43:E46)</f>
        <v>69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>
        <v>40</v>
      </c>
      <c r="C49" s="27"/>
      <c r="D49" s="13">
        <v>45</v>
      </c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14" t="s">
        <v>58</v>
      </c>
    </row>
    <row r="55" ht="12.75">
      <c r="A55" t="s">
        <v>59</v>
      </c>
    </row>
    <row r="56" ht="12.75">
      <c r="A56" t="s">
        <v>60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62</v>
      </c>
    </row>
    <row r="63" ht="12.75">
      <c r="A63" t="s">
        <v>54</v>
      </c>
    </row>
    <row r="64" ht="12.75">
      <c r="A64" t="s">
        <v>61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1.8515625" style="0" customWidth="1"/>
    <col min="2" max="2" width="12.00390625" style="1" customWidth="1"/>
    <col min="3" max="3" width="13.8515625" style="28" customWidth="1"/>
    <col min="4" max="4" width="10.7109375" style="28" customWidth="1"/>
    <col min="5" max="5" width="9.421875" style="1" customWidth="1"/>
    <col min="6" max="6" width="9.8515625" style="28" customWidth="1"/>
    <col min="7" max="7" width="6.28125" style="72" customWidth="1"/>
  </cols>
  <sheetData>
    <row r="1" spans="1:6" ht="12.75">
      <c r="A1" s="4" t="s">
        <v>243</v>
      </c>
      <c r="B1" s="3"/>
      <c r="C1" s="55"/>
      <c r="D1" s="21"/>
      <c r="E1" s="65" t="s">
        <v>242</v>
      </c>
      <c r="F1" s="147"/>
    </row>
    <row r="2" spans="1:6" ht="7.5" customHeight="1">
      <c r="A2" s="2"/>
      <c r="B2" s="3"/>
      <c r="C2" s="21"/>
      <c r="D2" s="21"/>
      <c r="E2" s="3"/>
      <c r="F2" s="21"/>
    </row>
    <row r="3" spans="1:6" ht="39.75" customHeight="1">
      <c r="A3" s="4" t="s">
        <v>224</v>
      </c>
      <c r="B3" s="20" t="s">
        <v>233</v>
      </c>
      <c r="C3" s="22" t="s">
        <v>234</v>
      </c>
      <c r="D3" s="38" t="s">
        <v>236</v>
      </c>
      <c r="E3" s="39" t="s">
        <v>237</v>
      </c>
      <c r="F3" s="37" t="s">
        <v>235</v>
      </c>
    </row>
    <row r="4" spans="1:6" ht="12.75">
      <c r="A4" s="2"/>
      <c r="B4" s="3"/>
      <c r="C4" s="21"/>
      <c r="D4" s="66" t="s">
        <v>144</v>
      </c>
      <c r="E4" s="15"/>
      <c r="F4" s="27"/>
    </row>
    <row r="5" spans="1:6" ht="12.75">
      <c r="A5" s="2" t="s">
        <v>200</v>
      </c>
      <c r="B5" s="3">
        <v>74</v>
      </c>
      <c r="C5" s="101">
        <v>73.08</v>
      </c>
      <c r="D5" s="140">
        <f aca="true" t="shared" si="0" ref="D5:D38">ROUNDDOWN(C5,0)</f>
        <v>73</v>
      </c>
      <c r="E5" s="11">
        <f>ROUNDUP((D5*0.95),0)</f>
        <v>70</v>
      </c>
      <c r="F5" s="21">
        <v>76.41</v>
      </c>
    </row>
    <row r="6" spans="1:9" ht="12.75">
      <c r="A6" s="2" t="s">
        <v>240</v>
      </c>
      <c r="B6" s="3">
        <v>53</v>
      </c>
      <c r="C6" s="21">
        <v>53.85</v>
      </c>
      <c r="D6" s="140">
        <f t="shared" si="0"/>
        <v>53</v>
      </c>
      <c r="E6" s="11">
        <f aca="true" t="shared" si="1" ref="E6:E41">ROUNDUP((D6*0.95),0)</f>
        <v>51</v>
      </c>
      <c r="F6" s="21">
        <v>53.92</v>
      </c>
      <c r="G6" s="141"/>
      <c r="H6" s="40"/>
      <c r="I6" s="40"/>
    </row>
    <row r="7" spans="1:8" ht="7.5" customHeight="1">
      <c r="A7" s="2"/>
      <c r="B7" s="3"/>
      <c r="C7" s="21"/>
      <c r="D7" s="140"/>
      <c r="E7" s="11"/>
      <c r="F7" s="21"/>
      <c r="H7" s="79"/>
    </row>
    <row r="8" spans="1:8" ht="12.75">
      <c r="A8" s="2" t="s">
        <v>197</v>
      </c>
      <c r="B8" s="3">
        <v>62</v>
      </c>
      <c r="C8" s="21">
        <v>63.92</v>
      </c>
      <c r="D8" s="140">
        <f t="shared" si="0"/>
        <v>63</v>
      </c>
      <c r="E8" s="11">
        <f t="shared" si="1"/>
        <v>60</v>
      </c>
      <c r="F8" s="21">
        <v>65.21</v>
      </c>
      <c r="G8" s="73"/>
      <c r="H8" s="142"/>
    </row>
    <row r="9" spans="1:8" ht="12.75">
      <c r="A9" s="2" t="s">
        <v>198</v>
      </c>
      <c r="B9" s="3">
        <v>76</v>
      </c>
      <c r="C9" s="21">
        <v>73.17</v>
      </c>
      <c r="D9" s="140">
        <f t="shared" si="0"/>
        <v>73</v>
      </c>
      <c r="E9" s="11">
        <f t="shared" si="1"/>
        <v>70</v>
      </c>
      <c r="F9" s="21">
        <v>77.02</v>
      </c>
      <c r="H9" s="79"/>
    </row>
    <row r="10" spans="1:8" ht="12.75">
      <c r="A10" s="2" t="s">
        <v>199</v>
      </c>
      <c r="B10" s="3">
        <v>56</v>
      </c>
      <c r="C10" s="21">
        <v>55.81</v>
      </c>
      <c r="D10" s="140">
        <f t="shared" si="0"/>
        <v>55</v>
      </c>
      <c r="E10" s="11">
        <f t="shared" si="1"/>
        <v>53</v>
      </c>
      <c r="F10" s="21">
        <v>56.1</v>
      </c>
      <c r="H10" s="79"/>
    </row>
    <row r="11" spans="1:8" ht="7.5" customHeight="1">
      <c r="A11" s="2"/>
      <c r="B11" s="3"/>
      <c r="C11" s="21"/>
      <c r="D11" s="140"/>
      <c r="E11" s="11"/>
      <c r="F11" s="21"/>
      <c r="H11" s="79"/>
    </row>
    <row r="12" spans="1:8" ht="12.75">
      <c r="A12" s="2" t="s">
        <v>201</v>
      </c>
      <c r="B12" s="3">
        <v>54</v>
      </c>
      <c r="C12" s="21">
        <v>54.17</v>
      </c>
      <c r="D12" s="140">
        <f t="shared" si="0"/>
        <v>54</v>
      </c>
      <c r="E12" s="11">
        <f t="shared" si="1"/>
        <v>52</v>
      </c>
      <c r="F12" s="21">
        <v>55.71</v>
      </c>
      <c r="H12" s="80"/>
    </row>
    <row r="13" spans="1:8" ht="12.75">
      <c r="A13" s="2" t="s">
        <v>202</v>
      </c>
      <c r="B13" s="3">
        <v>34</v>
      </c>
      <c r="C13" s="101">
        <v>42.97</v>
      </c>
      <c r="D13" s="140">
        <f t="shared" si="0"/>
        <v>42</v>
      </c>
      <c r="E13" s="11">
        <f t="shared" si="1"/>
        <v>40</v>
      </c>
      <c r="F13" s="101">
        <v>38.85</v>
      </c>
      <c r="G13" s="132"/>
      <c r="H13" s="80"/>
    </row>
    <row r="14" spans="1:8" ht="12.75">
      <c r="A14" s="2" t="s">
        <v>203</v>
      </c>
      <c r="B14" s="3">
        <v>83</v>
      </c>
      <c r="C14" s="21">
        <v>78.67</v>
      </c>
      <c r="D14" s="140">
        <f t="shared" si="0"/>
        <v>78</v>
      </c>
      <c r="E14" s="11">
        <f t="shared" si="1"/>
        <v>75</v>
      </c>
      <c r="F14" s="21">
        <v>86.27</v>
      </c>
      <c r="H14" s="79"/>
    </row>
    <row r="15" spans="1:8" ht="7.5" customHeight="1">
      <c r="A15" s="2"/>
      <c r="B15" s="3"/>
      <c r="C15" s="21"/>
      <c r="D15" s="140"/>
      <c r="E15" s="11"/>
      <c r="F15" s="21"/>
      <c r="G15" s="74"/>
      <c r="H15" s="81"/>
    </row>
    <row r="16" spans="1:7" ht="12.75">
      <c r="A16" s="2" t="s">
        <v>204</v>
      </c>
      <c r="B16" s="3">
        <v>61</v>
      </c>
      <c r="C16" s="21">
        <v>50.63</v>
      </c>
      <c r="D16" s="140">
        <f t="shared" si="0"/>
        <v>50</v>
      </c>
      <c r="E16" s="11">
        <f t="shared" si="1"/>
        <v>48</v>
      </c>
      <c r="F16" s="21">
        <v>64.98</v>
      </c>
      <c r="G16" s="74"/>
    </row>
    <row r="17" spans="1:12" ht="12.75">
      <c r="A17" s="2" t="s">
        <v>205</v>
      </c>
      <c r="B17" s="3">
        <v>69</v>
      </c>
      <c r="C17" s="21">
        <v>71.8</v>
      </c>
      <c r="D17" s="140">
        <f t="shared" si="0"/>
        <v>71</v>
      </c>
      <c r="E17" s="11">
        <f t="shared" si="1"/>
        <v>68</v>
      </c>
      <c r="F17" s="21">
        <v>75.43</v>
      </c>
      <c r="G17" s="75"/>
      <c r="H17" s="56"/>
      <c r="I17" s="56"/>
      <c r="J17" s="56"/>
      <c r="K17" s="56"/>
      <c r="L17" s="56"/>
    </row>
    <row r="18" spans="1:12" ht="12.75">
      <c r="A18" s="2" t="s">
        <v>206</v>
      </c>
      <c r="B18" s="3">
        <v>36</v>
      </c>
      <c r="C18" s="21">
        <v>29.35</v>
      </c>
      <c r="D18" s="140">
        <f t="shared" si="0"/>
        <v>29</v>
      </c>
      <c r="E18" s="11">
        <f t="shared" si="1"/>
        <v>28</v>
      </c>
      <c r="F18" s="21">
        <v>33.46</v>
      </c>
      <c r="G18" s="75"/>
      <c r="H18" s="56"/>
      <c r="I18" s="56"/>
      <c r="J18" s="56"/>
      <c r="K18" s="56"/>
      <c r="L18" s="56"/>
    </row>
    <row r="19" spans="1:6" ht="7.5" customHeight="1">
      <c r="A19" s="2"/>
      <c r="B19" s="3"/>
      <c r="C19" s="21"/>
      <c r="D19" s="140"/>
      <c r="E19" s="11"/>
      <c r="F19" s="21"/>
    </row>
    <row r="20" spans="1:7" ht="12.75">
      <c r="A20" s="2" t="s">
        <v>221</v>
      </c>
      <c r="B20" s="3">
        <v>74</v>
      </c>
      <c r="C20" s="43">
        <v>65.42</v>
      </c>
      <c r="D20" s="140">
        <f t="shared" si="0"/>
        <v>65</v>
      </c>
      <c r="E20" s="11">
        <f t="shared" si="1"/>
        <v>62</v>
      </c>
      <c r="F20" s="21">
        <v>80.44</v>
      </c>
      <c r="G20" s="73"/>
    </row>
    <row r="21" spans="1:8" ht="12.75">
      <c r="A21" s="2" t="s">
        <v>257</v>
      </c>
      <c r="B21" s="3">
        <v>35</v>
      </c>
      <c r="C21" s="43">
        <v>30.83</v>
      </c>
      <c r="D21" s="140">
        <f t="shared" si="0"/>
        <v>30</v>
      </c>
      <c r="E21" s="11">
        <f t="shared" si="1"/>
        <v>29</v>
      </c>
      <c r="F21" s="21">
        <v>37.53</v>
      </c>
      <c r="G21" s="134" t="s">
        <v>106</v>
      </c>
      <c r="H21" s="103"/>
    </row>
    <row r="22" spans="1:8" ht="7.5" customHeight="1">
      <c r="A22" s="2"/>
      <c r="B22" s="3"/>
      <c r="C22" s="43"/>
      <c r="D22" s="140"/>
      <c r="E22" s="11"/>
      <c r="F22" s="21"/>
      <c r="G22" s="102"/>
      <c r="H22" s="103"/>
    </row>
    <row r="23" spans="1:8" ht="12.75">
      <c r="A23" s="2" t="s">
        <v>215</v>
      </c>
      <c r="B23" s="3">
        <v>67</v>
      </c>
      <c r="C23" s="43">
        <v>71.58</v>
      </c>
      <c r="D23" s="140">
        <f t="shared" si="0"/>
        <v>71</v>
      </c>
      <c r="E23" s="11">
        <f t="shared" si="1"/>
        <v>68</v>
      </c>
      <c r="F23" s="21">
        <v>71.83</v>
      </c>
      <c r="G23" s="102"/>
      <c r="H23" s="103"/>
    </row>
    <row r="24" spans="1:8" ht="12.75">
      <c r="A24" s="2" t="s">
        <v>209</v>
      </c>
      <c r="B24" s="3">
        <v>56</v>
      </c>
      <c r="C24" s="43">
        <v>52.5</v>
      </c>
      <c r="D24" s="140">
        <f t="shared" si="0"/>
        <v>52</v>
      </c>
      <c r="E24" s="11">
        <f t="shared" si="1"/>
        <v>50</v>
      </c>
      <c r="F24" s="21">
        <v>57.08</v>
      </c>
      <c r="G24" s="102"/>
      <c r="H24" s="103"/>
    </row>
    <row r="25" spans="1:12" ht="12.75">
      <c r="A25" s="2" t="s">
        <v>210</v>
      </c>
      <c r="B25" s="3">
        <v>37</v>
      </c>
      <c r="C25" s="47">
        <v>38.83</v>
      </c>
      <c r="D25" s="140">
        <f t="shared" si="0"/>
        <v>38</v>
      </c>
      <c r="E25" s="11">
        <f t="shared" si="1"/>
        <v>37</v>
      </c>
      <c r="F25" s="21">
        <v>38.25</v>
      </c>
      <c r="G25" s="125" t="s">
        <v>255</v>
      </c>
      <c r="H25" s="126"/>
      <c r="I25" s="126"/>
      <c r="J25" s="145"/>
      <c r="K25" s="145"/>
      <c r="L25" s="145"/>
    </row>
    <row r="26" spans="1:8" ht="7.5" customHeight="1">
      <c r="A26" s="2"/>
      <c r="B26" s="3"/>
      <c r="C26" s="43"/>
      <c r="D26" s="140"/>
      <c r="E26" s="11"/>
      <c r="F26" s="21"/>
      <c r="G26" s="102"/>
      <c r="H26" s="103"/>
    </row>
    <row r="27" spans="1:8" ht="12.75">
      <c r="A27" s="2" t="s">
        <v>211</v>
      </c>
      <c r="B27" s="3">
        <v>64</v>
      </c>
      <c r="C27" s="43">
        <v>61.82</v>
      </c>
      <c r="D27" s="140">
        <f t="shared" si="0"/>
        <v>61</v>
      </c>
      <c r="E27" s="11">
        <f t="shared" si="1"/>
        <v>58</v>
      </c>
      <c r="F27" s="21">
        <v>67.08</v>
      </c>
      <c r="G27" s="102"/>
      <c r="H27" s="103"/>
    </row>
    <row r="28" spans="1:8" ht="12.75">
      <c r="A28" s="2" t="s">
        <v>212</v>
      </c>
      <c r="B28" s="3">
        <v>72</v>
      </c>
      <c r="C28" s="21">
        <v>81.5</v>
      </c>
      <c r="D28" s="140">
        <f t="shared" si="0"/>
        <v>81</v>
      </c>
      <c r="E28" s="11">
        <f t="shared" si="1"/>
        <v>77</v>
      </c>
      <c r="F28" s="43">
        <v>77.67</v>
      </c>
      <c r="G28" s="104"/>
      <c r="H28" s="103"/>
    </row>
    <row r="29" spans="1:8" ht="12.75">
      <c r="A29" s="2" t="s">
        <v>213</v>
      </c>
      <c r="B29" s="3">
        <v>57</v>
      </c>
      <c r="C29" s="43">
        <v>50.83</v>
      </c>
      <c r="D29" s="140">
        <f t="shared" si="0"/>
        <v>50</v>
      </c>
      <c r="E29" s="11">
        <f t="shared" si="1"/>
        <v>48</v>
      </c>
      <c r="F29" s="21">
        <v>57.5</v>
      </c>
      <c r="G29" s="102"/>
      <c r="H29" s="103"/>
    </row>
    <row r="30" spans="1:8" ht="12.75">
      <c r="A30" s="2" t="s">
        <v>214</v>
      </c>
      <c r="B30" s="3">
        <v>56</v>
      </c>
      <c r="C30" s="43">
        <v>51.33</v>
      </c>
      <c r="D30" s="140">
        <f t="shared" si="0"/>
        <v>51</v>
      </c>
      <c r="E30" s="11">
        <f t="shared" si="1"/>
        <v>49</v>
      </c>
      <c r="F30" s="21">
        <v>58</v>
      </c>
      <c r="G30" s="102"/>
      <c r="H30" s="103"/>
    </row>
    <row r="31" spans="1:8" ht="7.5" customHeight="1">
      <c r="A31" s="2"/>
      <c r="B31" s="3"/>
      <c r="C31" s="43"/>
      <c r="D31" s="140"/>
      <c r="E31" s="11"/>
      <c r="F31" s="21"/>
      <c r="G31" s="102"/>
      <c r="H31" s="103"/>
    </row>
    <row r="32" spans="1:8" ht="12.75">
      <c r="A32" s="2" t="s">
        <v>223</v>
      </c>
      <c r="B32" s="3">
        <v>136</v>
      </c>
      <c r="C32" s="43">
        <v>136.76</v>
      </c>
      <c r="D32" s="140">
        <f t="shared" si="0"/>
        <v>136</v>
      </c>
      <c r="E32" s="11">
        <f t="shared" si="1"/>
        <v>130</v>
      </c>
      <c r="F32" s="21">
        <v>145.78</v>
      </c>
      <c r="G32" s="102"/>
      <c r="H32" s="103"/>
    </row>
    <row r="33" spans="1:8" ht="7.5" customHeight="1">
      <c r="A33" s="2"/>
      <c r="B33" s="3"/>
      <c r="C33" s="43"/>
      <c r="D33" s="140"/>
      <c r="E33" s="11"/>
      <c r="F33" s="21"/>
      <c r="G33" s="102"/>
      <c r="H33" s="103"/>
    </row>
    <row r="34" spans="1:10" ht="12.75">
      <c r="A34" s="2" t="s">
        <v>216</v>
      </c>
      <c r="B34" s="3">
        <v>48</v>
      </c>
      <c r="C34" s="43">
        <v>49.67</v>
      </c>
      <c r="D34" s="140">
        <f t="shared" si="0"/>
        <v>49</v>
      </c>
      <c r="E34" s="11">
        <f t="shared" si="1"/>
        <v>47</v>
      </c>
      <c r="F34" s="101">
        <v>53.67</v>
      </c>
      <c r="G34" s="143"/>
      <c r="H34" s="144"/>
      <c r="J34" s="146"/>
    </row>
    <row r="35" spans="1:10" ht="12.75">
      <c r="A35" s="2" t="s">
        <v>217</v>
      </c>
      <c r="B35" s="3">
        <v>59</v>
      </c>
      <c r="C35" s="43">
        <v>70</v>
      </c>
      <c r="D35" s="140">
        <f t="shared" si="0"/>
        <v>70</v>
      </c>
      <c r="E35" s="11">
        <f t="shared" si="1"/>
        <v>67</v>
      </c>
      <c r="F35" s="101">
        <v>66.5</v>
      </c>
      <c r="G35" s="143"/>
      <c r="H35" s="144"/>
      <c r="J35" s="146"/>
    </row>
    <row r="36" spans="1:8" ht="12.75">
      <c r="A36" s="2" t="s">
        <v>218</v>
      </c>
      <c r="B36" s="3">
        <v>38</v>
      </c>
      <c r="C36" s="43">
        <v>32.33</v>
      </c>
      <c r="D36" s="140">
        <f t="shared" si="0"/>
        <v>32</v>
      </c>
      <c r="E36" s="11">
        <f t="shared" si="1"/>
        <v>31</v>
      </c>
      <c r="F36" s="101">
        <v>37.9</v>
      </c>
      <c r="G36" s="102"/>
      <c r="H36" s="103"/>
    </row>
    <row r="37" spans="1:6" ht="12.75">
      <c r="A37" s="2" t="s">
        <v>220</v>
      </c>
      <c r="B37" s="3">
        <v>44</v>
      </c>
      <c r="C37" s="21">
        <v>41.08</v>
      </c>
      <c r="D37" s="140">
        <f t="shared" si="0"/>
        <v>41</v>
      </c>
      <c r="E37" s="11">
        <f t="shared" si="1"/>
        <v>39</v>
      </c>
      <c r="F37" s="21">
        <v>47.33</v>
      </c>
    </row>
    <row r="38" spans="1:7" ht="12.75">
      <c r="A38" s="2" t="s">
        <v>219</v>
      </c>
      <c r="B38" s="3">
        <v>84</v>
      </c>
      <c r="C38" s="21">
        <v>85.42</v>
      </c>
      <c r="D38" s="140">
        <f t="shared" si="0"/>
        <v>85</v>
      </c>
      <c r="E38" s="11">
        <f t="shared" si="1"/>
        <v>81</v>
      </c>
      <c r="F38" s="21">
        <v>89.32</v>
      </c>
      <c r="G38" s="133" t="s">
        <v>106</v>
      </c>
    </row>
    <row r="39" spans="1:7" s="10" customFormat="1" ht="24.75" customHeight="1">
      <c r="A39" s="8" t="s">
        <v>4</v>
      </c>
      <c r="B39" s="9">
        <f>SUM(B5:B38)</f>
        <v>1585</v>
      </c>
      <c r="C39" s="9">
        <f>SUM(C5:C38)</f>
        <v>1567.32</v>
      </c>
      <c r="D39" s="9">
        <f>SUM(D5:D38)</f>
        <v>1553</v>
      </c>
      <c r="E39" s="9">
        <f>SUM(E5:E38)</f>
        <v>1488</v>
      </c>
      <c r="F39" s="26">
        <f>SUM(F5:F38)</f>
        <v>1669.24</v>
      </c>
      <c r="G39" s="72"/>
    </row>
    <row r="40" spans="1:6" ht="6.75" customHeight="1">
      <c r="A40" s="97"/>
      <c r="B40" s="3"/>
      <c r="C40" s="21"/>
      <c r="D40" s="140"/>
      <c r="E40" s="11"/>
      <c r="F40" s="21"/>
    </row>
    <row r="41" spans="1:13" ht="12.75">
      <c r="A41" s="123" t="s">
        <v>29</v>
      </c>
      <c r="B41" s="139">
        <v>27</v>
      </c>
      <c r="C41" s="101">
        <v>26</v>
      </c>
      <c r="D41" s="140">
        <f>ROUNDDOWN(C41,0)</f>
        <v>26</v>
      </c>
      <c r="E41" s="11">
        <f t="shared" si="1"/>
        <v>25</v>
      </c>
      <c r="F41" s="101">
        <v>27.23</v>
      </c>
      <c r="G41" s="75"/>
      <c r="H41" s="56"/>
      <c r="I41" s="56"/>
      <c r="J41" s="56"/>
      <c r="K41" s="56"/>
      <c r="L41" s="56"/>
      <c r="M41" s="56"/>
    </row>
    <row r="42" spans="1:6" ht="12.75">
      <c r="A42" s="4" t="s">
        <v>31</v>
      </c>
      <c r="B42" s="5">
        <f>SUM(B41:B41)</f>
        <v>27</v>
      </c>
      <c r="C42" s="21"/>
      <c r="D42" s="27"/>
      <c r="E42" s="13">
        <f>SUM(E41:E41)</f>
        <v>25</v>
      </c>
      <c r="F42" s="27">
        <f>SUM(F41:F41)</f>
        <v>27.23</v>
      </c>
    </row>
    <row r="43" spans="1:6" ht="12.75">
      <c r="A43" s="4"/>
      <c r="B43" s="5"/>
      <c r="C43" s="21"/>
      <c r="D43" s="27"/>
      <c r="E43" s="13"/>
      <c r="F43" s="27"/>
    </row>
    <row r="44" spans="1:6" ht="38.25" customHeight="1">
      <c r="A44" s="4"/>
      <c r="B44" s="20" t="s">
        <v>233</v>
      </c>
      <c r="C44" s="22" t="s">
        <v>234</v>
      </c>
      <c r="D44" s="38" t="s">
        <v>236</v>
      </c>
      <c r="E44" s="39" t="s">
        <v>237</v>
      </c>
      <c r="F44" s="37" t="s">
        <v>235</v>
      </c>
    </row>
    <row r="45" spans="1:6" ht="12.75">
      <c r="A45" s="4" t="s">
        <v>244</v>
      </c>
      <c r="B45" s="5"/>
      <c r="C45" s="21"/>
      <c r="D45" s="140"/>
      <c r="E45" s="11"/>
      <c r="F45" s="24"/>
    </row>
    <row r="46" spans="1:6" ht="12.75">
      <c r="A46" s="97" t="s">
        <v>245</v>
      </c>
      <c r="B46" s="5"/>
      <c r="C46" s="21">
        <v>27.42</v>
      </c>
      <c r="D46" s="140">
        <f aca="true" t="shared" si="2" ref="D46:D54">ROUNDDOWN(C46,0)</f>
        <v>27</v>
      </c>
      <c r="E46" s="11">
        <f aca="true" t="shared" si="3" ref="E46:E54">ROUNDUP((D46*0.95),0)</f>
        <v>26</v>
      </c>
      <c r="F46" s="24">
        <v>31.67</v>
      </c>
    </row>
    <row r="47" spans="1:6" ht="12.75">
      <c r="A47" s="97" t="s">
        <v>246</v>
      </c>
      <c r="B47" s="5"/>
      <c r="C47" s="21">
        <v>10.92</v>
      </c>
      <c r="D47" s="140">
        <f t="shared" si="2"/>
        <v>10</v>
      </c>
      <c r="E47" s="11">
        <f t="shared" si="3"/>
        <v>10</v>
      </c>
      <c r="F47" s="24">
        <v>11.63</v>
      </c>
    </row>
    <row r="48" spans="1:6" ht="12.75">
      <c r="A48" s="97" t="s">
        <v>247</v>
      </c>
      <c r="B48" s="5"/>
      <c r="C48" s="21">
        <v>12</v>
      </c>
      <c r="D48" s="140">
        <f t="shared" si="2"/>
        <v>12</v>
      </c>
      <c r="E48" s="11">
        <f t="shared" si="3"/>
        <v>12</v>
      </c>
      <c r="F48" s="24">
        <v>12.33</v>
      </c>
    </row>
    <row r="49" spans="1:6" ht="12.75">
      <c r="A49" s="97" t="s">
        <v>248</v>
      </c>
      <c r="B49" s="5"/>
      <c r="C49" s="21">
        <v>15.83</v>
      </c>
      <c r="D49" s="140">
        <f t="shared" si="2"/>
        <v>15</v>
      </c>
      <c r="E49" s="11">
        <f t="shared" si="3"/>
        <v>15</v>
      </c>
      <c r="F49" s="24">
        <v>15.93</v>
      </c>
    </row>
    <row r="50" spans="1:6" ht="12.75">
      <c r="A50" s="97" t="s">
        <v>249</v>
      </c>
      <c r="B50" s="5"/>
      <c r="C50" s="21">
        <v>30.67</v>
      </c>
      <c r="D50" s="140">
        <f t="shared" si="2"/>
        <v>30</v>
      </c>
      <c r="E50" s="11">
        <f t="shared" si="3"/>
        <v>29</v>
      </c>
      <c r="F50" s="24">
        <v>31.94</v>
      </c>
    </row>
    <row r="51" spans="1:10" ht="12.75">
      <c r="A51" s="97" t="s">
        <v>250</v>
      </c>
      <c r="B51" s="5"/>
      <c r="C51" s="21">
        <v>12</v>
      </c>
      <c r="D51" s="140">
        <f t="shared" si="2"/>
        <v>12</v>
      </c>
      <c r="E51" s="11">
        <f t="shared" si="3"/>
        <v>12</v>
      </c>
      <c r="F51" s="148">
        <v>6.44</v>
      </c>
      <c r="G51" s="149" t="s">
        <v>256</v>
      </c>
      <c r="H51" s="109"/>
      <c r="I51" s="109"/>
      <c r="J51" s="109"/>
    </row>
    <row r="52" spans="1:6" ht="12.75">
      <c r="A52" s="97" t="s">
        <v>251</v>
      </c>
      <c r="B52" s="5"/>
      <c r="C52" s="21">
        <v>9.25</v>
      </c>
      <c r="D52" s="140">
        <f t="shared" si="2"/>
        <v>9</v>
      </c>
      <c r="E52" s="11">
        <f t="shared" si="3"/>
        <v>9</v>
      </c>
      <c r="F52" s="24">
        <v>12</v>
      </c>
    </row>
    <row r="53" spans="1:6" ht="12.75">
      <c r="A53" s="97" t="s">
        <v>252</v>
      </c>
      <c r="B53" s="5"/>
      <c r="C53" s="21">
        <v>8.13</v>
      </c>
      <c r="D53" s="140">
        <f t="shared" si="2"/>
        <v>8</v>
      </c>
      <c r="E53" s="11">
        <f t="shared" si="3"/>
        <v>8</v>
      </c>
      <c r="F53" s="24">
        <v>10.5</v>
      </c>
    </row>
    <row r="54" spans="1:6" ht="12.75">
      <c r="A54" s="97" t="s">
        <v>253</v>
      </c>
      <c r="B54" s="5"/>
      <c r="C54" s="21">
        <v>0</v>
      </c>
      <c r="D54" s="140">
        <f t="shared" si="2"/>
        <v>0</v>
      </c>
      <c r="E54" s="11">
        <f t="shared" si="3"/>
        <v>0</v>
      </c>
      <c r="F54" s="24">
        <v>0</v>
      </c>
    </row>
    <row r="55" spans="1:6" ht="15.75">
      <c r="A55" s="8" t="s">
        <v>254</v>
      </c>
      <c r="B55" s="9">
        <f>SUM(B45:B54)</f>
        <v>0</v>
      </c>
      <c r="C55" s="9">
        <f>SUM(C45:C54)</f>
        <v>126.22</v>
      </c>
      <c r="D55" s="9">
        <f>SUM(D45:D54)</f>
        <v>123</v>
      </c>
      <c r="E55" s="9">
        <f>SUM(E45:E54)</f>
        <v>121</v>
      </c>
      <c r="F55" s="26">
        <f>SUM(F45:F54)</f>
        <v>132.44</v>
      </c>
    </row>
    <row r="56" spans="1:6" ht="12.75">
      <c r="A56" s="4"/>
      <c r="B56" s="5"/>
      <c r="C56" s="21"/>
      <c r="D56" s="27"/>
      <c r="E56" s="13"/>
      <c r="F56" s="27"/>
    </row>
    <row r="57" spans="1:6" ht="12.75">
      <c r="A57" s="19" t="s">
        <v>184</v>
      </c>
      <c r="B57" s="3"/>
      <c r="C57" s="21"/>
      <c r="D57" s="21"/>
      <c r="E57" s="3"/>
      <c r="F57" s="147"/>
    </row>
    <row r="58" spans="1:6" ht="12" customHeight="1">
      <c r="A58" s="29"/>
      <c r="B58" s="30"/>
      <c r="D58" s="31"/>
      <c r="E58" s="30"/>
      <c r="F58" s="31"/>
    </row>
    <row r="59" ht="12.75">
      <c r="A59" s="32" t="s">
        <v>241</v>
      </c>
    </row>
    <row r="60" ht="12.75">
      <c r="A60" s="32" t="s">
        <v>161</v>
      </c>
    </row>
    <row r="61" spans="2:7" s="103" customFormat="1" ht="8.25" customHeight="1">
      <c r="B61" s="105"/>
      <c r="C61" s="106"/>
      <c r="D61" s="106"/>
      <c r="E61" s="105"/>
      <c r="F61" s="106"/>
      <c r="G61" s="102"/>
    </row>
    <row r="62" ht="12.75">
      <c r="A62" t="s">
        <v>52</v>
      </c>
    </row>
    <row r="63" ht="12.75">
      <c r="A63" t="s">
        <v>187</v>
      </c>
    </row>
    <row r="64" ht="12.75">
      <c r="A64" t="s">
        <v>238</v>
      </c>
    </row>
  </sheetData>
  <sheetProtection/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31.8515625" style="0" customWidth="1"/>
    <col min="2" max="2" width="12.00390625" style="1" customWidth="1"/>
    <col min="3" max="3" width="13.8515625" style="28" customWidth="1"/>
    <col min="4" max="4" width="10.7109375" style="28" customWidth="1"/>
    <col min="5" max="5" width="9.421875" style="1" customWidth="1"/>
    <col min="6" max="6" width="9.8515625" style="1" customWidth="1"/>
    <col min="7" max="7" width="6.28125" style="72" customWidth="1"/>
  </cols>
  <sheetData>
    <row r="1" spans="1:6" ht="12.75">
      <c r="A1" s="4" t="s">
        <v>243</v>
      </c>
      <c r="B1" s="3"/>
      <c r="C1" s="55"/>
      <c r="D1" s="21"/>
      <c r="E1" s="65" t="s">
        <v>232</v>
      </c>
      <c r="F1" s="33"/>
    </row>
    <row r="2" spans="1:6" ht="12.75">
      <c r="A2" s="2"/>
      <c r="B2" s="3"/>
      <c r="C2" s="21"/>
      <c r="D2" s="21"/>
      <c r="E2" s="3"/>
      <c r="F2" s="3"/>
    </row>
    <row r="3" spans="1:6" ht="39.75" customHeight="1">
      <c r="A3" s="4" t="s">
        <v>224</v>
      </c>
      <c r="B3" s="20" t="s">
        <v>233</v>
      </c>
      <c r="C3" s="22" t="s">
        <v>234</v>
      </c>
      <c r="D3" s="38" t="s">
        <v>236</v>
      </c>
      <c r="E3" s="39" t="s">
        <v>237</v>
      </c>
      <c r="F3" s="37" t="s">
        <v>235</v>
      </c>
    </row>
    <row r="4" spans="1:6" ht="12.75">
      <c r="A4" s="2"/>
      <c r="B4" s="3"/>
      <c r="C4" s="21"/>
      <c r="D4" s="66" t="s">
        <v>144</v>
      </c>
      <c r="E4" s="15"/>
      <c r="F4" s="5"/>
    </row>
    <row r="5" spans="1:6" ht="12.75">
      <c r="A5" s="2" t="s">
        <v>200</v>
      </c>
      <c r="B5" s="3">
        <v>74</v>
      </c>
      <c r="C5" s="101">
        <v>76.83</v>
      </c>
      <c r="D5" s="140">
        <f aca="true" t="shared" si="0" ref="D5:D38">ROUNDDOWN(C5,0)</f>
        <v>76</v>
      </c>
      <c r="E5" s="11">
        <f>ROUNDUP((D5*0.95),0)</f>
        <v>73</v>
      </c>
      <c r="F5" s="3">
        <v>76.45</v>
      </c>
    </row>
    <row r="6" spans="1:9" ht="12.75">
      <c r="A6" s="2" t="s">
        <v>240</v>
      </c>
      <c r="B6" s="3">
        <v>53</v>
      </c>
      <c r="C6" s="21">
        <v>57.52</v>
      </c>
      <c r="D6" s="140">
        <f t="shared" si="0"/>
        <v>57</v>
      </c>
      <c r="E6" s="11">
        <f aca="true" t="shared" si="1" ref="E6:E42">ROUNDUP((D6*0.95),0)</f>
        <v>55</v>
      </c>
      <c r="F6" s="3">
        <v>55.21</v>
      </c>
      <c r="G6" s="141"/>
      <c r="H6" s="40"/>
      <c r="I6" s="40"/>
    </row>
    <row r="7" spans="1:8" ht="12.75">
      <c r="A7" s="2"/>
      <c r="B7" s="3"/>
      <c r="C7" s="21"/>
      <c r="D7" s="140"/>
      <c r="E7" s="11"/>
      <c r="F7" s="3"/>
      <c r="H7" s="79"/>
    </row>
    <row r="8" spans="1:8" ht="12.75">
      <c r="A8" s="2" t="s">
        <v>197</v>
      </c>
      <c r="B8" s="3">
        <v>62</v>
      </c>
      <c r="C8" s="21">
        <v>65.5</v>
      </c>
      <c r="D8" s="140">
        <f t="shared" si="0"/>
        <v>65</v>
      </c>
      <c r="E8" s="11">
        <f t="shared" si="1"/>
        <v>62</v>
      </c>
      <c r="F8" s="3">
        <v>65.83</v>
      </c>
      <c r="G8" s="73"/>
      <c r="H8" s="142"/>
    </row>
    <row r="9" spans="1:8" ht="12.75">
      <c r="A9" s="2" t="s">
        <v>198</v>
      </c>
      <c r="B9" s="3">
        <v>76</v>
      </c>
      <c r="C9" s="21">
        <v>72.17</v>
      </c>
      <c r="D9" s="140">
        <f t="shared" si="0"/>
        <v>72</v>
      </c>
      <c r="E9" s="11">
        <f t="shared" si="1"/>
        <v>69</v>
      </c>
      <c r="F9" s="21">
        <v>77.6</v>
      </c>
      <c r="H9" s="79"/>
    </row>
    <row r="10" spans="1:8" ht="12.75">
      <c r="A10" s="2" t="s">
        <v>199</v>
      </c>
      <c r="B10" s="3">
        <v>56</v>
      </c>
      <c r="C10" s="21">
        <v>53.42</v>
      </c>
      <c r="D10" s="140">
        <f t="shared" si="0"/>
        <v>53</v>
      </c>
      <c r="E10" s="11">
        <f t="shared" si="1"/>
        <v>51</v>
      </c>
      <c r="F10" s="3">
        <v>55.35</v>
      </c>
      <c r="H10" s="79"/>
    </row>
    <row r="11" spans="1:8" ht="12.75">
      <c r="A11" s="2"/>
      <c r="B11" s="3"/>
      <c r="C11" s="21"/>
      <c r="D11" s="140"/>
      <c r="E11" s="11"/>
      <c r="F11" s="3"/>
      <c r="H11" s="79"/>
    </row>
    <row r="12" spans="1:8" ht="12.75">
      <c r="A12" s="2" t="s">
        <v>201</v>
      </c>
      <c r="B12" s="3">
        <v>54</v>
      </c>
      <c r="C12" s="21">
        <v>52.67</v>
      </c>
      <c r="D12" s="140">
        <f t="shared" si="0"/>
        <v>52</v>
      </c>
      <c r="E12" s="11">
        <f t="shared" si="1"/>
        <v>50</v>
      </c>
      <c r="F12" s="3">
        <v>56.08</v>
      </c>
      <c r="H12" s="80"/>
    </row>
    <row r="13" spans="1:8" ht="12.75">
      <c r="A13" s="2" t="s">
        <v>202</v>
      </c>
      <c r="B13" s="3">
        <v>34</v>
      </c>
      <c r="C13" s="101">
        <v>39.3</v>
      </c>
      <c r="D13" s="140">
        <f t="shared" si="0"/>
        <v>39</v>
      </c>
      <c r="E13" s="11">
        <f t="shared" si="1"/>
        <v>38</v>
      </c>
      <c r="F13" s="139">
        <v>37.51</v>
      </c>
      <c r="G13" s="132"/>
      <c r="H13" s="80"/>
    </row>
    <row r="14" spans="1:8" ht="12.75">
      <c r="A14" s="2" t="s">
        <v>203</v>
      </c>
      <c r="B14" s="3">
        <v>83</v>
      </c>
      <c r="C14" s="21">
        <v>79.83</v>
      </c>
      <c r="D14" s="140">
        <f t="shared" si="0"/>
        <v>79</v>
      </c>
      <c r="E14" s="11">
        <f t="shared" si="1"/>
        <v>76</v>
      </c>
      <c r="F14" s="21">
        <v>86.4</v>
      </c>
      <c r="H14" s="79"/>
    </row>
    <row r="15" spans="1:8" ht="12.75">
      <c r="A15" s="2"/>
      <c r="B15" s="3"/>
      <c r="C15" s="21"/>
      <c r="D15" s="140"/>
      <c r="E15" s="11"/>
      <c r="F15" s="3"/>
      <c r="G15" s="74"/>
      <c r="H15" s="81"/>
    </row>
    <row r="16" spans="1:7" ht="12.75">
      <c r="A16" s="2" t="s">
        <v>204</v>
      </c>
      <c r="B16" s="3">
        <v>61</v>
      </c>
      <c r="C16" s="21">
        <v>46.63</v>
      </c>
      <c r="D16" s="140">
        <f t="shared" si="0"/>
        <v>46</v>
      </c>
      <c r="E16" s="11">
        <f t="shared" si="1"/>
        <v>44</v>
      </c>
      <c r="F16" s="3">
        <v>63.66</v>
      </c>
      <c r="G16" s="74"/>
    </row>
    <row r="17" spans="1:12" ht="12.75">
      <c r="A17" s="2" t="s">
        <v>205</v>
      </c>
      <c r="B17" s="3">
        <v>69</v>
      </c>
      <c r="C17" s="21">
        <v>71.8</v>
      </c>
      <c r="D17" s="140">
        <f t="shared" si="0"/>
        <v>71</v>
      </c>
      <c r="E17" s="11">
        <f t="shared" si="1"/>
        <v>68</v>
      </c>
      <c r="F17" s="3">
        <v>75.43</v>
      </c>
      <c r="G17" s="75"/>
      <c r="H17" s="56"/>
      <c r="I17" s="56"/>
      <c r="J17" s="56"/>
      <c r="K17" s="56"/>
      <c r="L17" s="56"/>
    </row>
    <row r="18" spans="1:12" ht="12.75">
      <c r="A18" s="2" t="s">
        <v>206</v>
      </c>
      <c r="B18" s="3">
        <v>36</v>
      </c>
      <c r="C18" s="21">
        <v>27.82</v>
      </c>
      <c r="D18" s="140">
        <f t="shared" si="0"/>
        <v>27</v>
      </c>
      <c r="E18" s="11">
        <f t="shared" si="1"/>
        <v>26</v>
      </c>
      <c r="F18" s="21">
        <v>33.6</v>
      </c>
      <c r="G18" s="75"/>
      <c r="H18" s="56"/>
      <c r="I18" s="56"/>
      <c r="J18" s="56"/>
      <c r="K18" s="56"/>
      <c r="L18" s="56"/>
    </row>
    <row r="19" spans="1:6" ht="12.75">
      <c r="A19" s="2"/>
      <c r="B19" s="3"/>
      <c r="C19" s="21"/>
      <c r="D19" s="140"/>
      <c r="E19" s="11"/>
      <c r="F19" s="3"/>
    </row>
    <row r="20" spans="1:7" ht="12.75">
      <c r="A20" s="2" t="s">
        <v>221</v>
      </c>
      <c r="B20" s="3">
        <v>74</v>
      </c>
      <c r="C20" s="43">
        <v>69.58</v>
      </c>
      <c r="D20" s="140">
        <f t="shared" si="0"/>
        <v>69</v>
      </c>
      <c r="E20" s="11">
        <f t="shared" si="1"/>
        <v>66</v>
      </c>
      <c r="F20" s="3">
        <v>81.65</v>
      </c>
      <c r="G20" s="73"/>
    </row>
    <row r="21" spans="1:8" ht="12.75">
      <c r="A21" s="2" t="s">
        <v>208</v>
      </c>
      <c r="B21" s="3">
        <v>35</v>
      </c>
      <c r="C21" s="43">
        <v>31.83</v>
      </c>
      <c r="D21" s="140">
        <f t="shared" si="0"/>
        <v>31</v>
      </c>
      <c r="E21" s="11">
        <f t="shared" si="1"/>
        <v>30</v>
      </c>
      <c r="F21" s="3">
        <v>37.87</v>
      </c>
      <c r="G21" s="134" t="s">
        <v>106</v>
      </c>
      <c r="H21" s="103"/>
    </row>
    <row r="22" spans="1:8" ht="12.75">
      <c r="A22" s="2"/>
      <c r="B22" s="3"/>
      <c r="C22" s="43"/>
      <c r="D22" s="140"/>
      <c r="E22" s="11"/>
      <c r="F22" s="3"/>
      <c r="G22" s="102"/>
      <c r="H22" s="103"/>
    </row>
    <row r="23" spans="1:8" ht="12.75">
      <c r="A23" s="2" t="s">
        <v>215</v>
      </c>
      <c r="B23" s="3">
        <v>67</v>
      </c>
      <c r="C23" s="43">
        <v>73.67</v>
      </c>
      <c r="D23" s="140">
        <f t="shared" si="0"/>
        <v>73</v>
      </c>
      <c r="E23" s="11">
        <f t="shared" si="1"/>
        <v>70</v>
      </c>
      <c r="F23" s="3">
        <v>73.06</v>
      </c>
      <c r="G23" s="102"/>
      <c r="H23" s="103"/>
    </row>
    <row r="24" spans="1:8" ht="12.75">
      <c r="A24" s="2" t="s">
        <v>209</v>
      </c>
      <c r="B24" s="3">
        <v>56</v>
      </c>
      <c r="C24" s="43">
        <v>53.5</v>
      </c>
      <c r="D24" s="140">
        <f t="shared" si="0"/>
        <v>53</v>
      </c>
      <c r="E24" s="11">
        <f t="shared" si="1"/>
        <v>51</v>
      </c>
      <c r="F24" s="3">
        <v>56.87</v>
      </c>
      <c r="G24" s="102"/>
      <c r="H24" s="103"/>
    </row>
    <row r="25" spans="1:12" ht="12.75">
      <c r="A25" s="2" t="s">
        <v>210</v>
      </c>
      <c r="B25" s="3">
        <v>37</v>
      </c>
      <c r="C25" s="47">
        <v>38.17</v>
      </c>
      <c r="D25" s="140">
        <f t="shared" si="0"/>
        <v>38</v>
      </c>
      <c r="E25" s="11">
        <f t="shared" si="1"/>
        <v>37</v>
      </c>
      <c r="F25" s="3">
        <v>38.38</v>
      </c>
      <c r="G25" s="125" t="s">
        <v>239</v>
      </c>
      <c r="H25" s="126"/>
      <c r="I25" s="126"/>
      <c r="J25" s="126"/>
      <c r="K25" s="126"/>
      <c r="L25" s="126"/>
    </row>
    <row r="26" spans="1:8" ht="12.75">
      <c r="A26" s="2"/>
      <c r="B26" s="3"/>
      <c r="C26" s="43"/>
      <c r="D26" s="140"/>
      <c r="E26" s="11"/>
      <c r="F26" s="3"/>
      <c r="G26" s="102"/>
      <c r="H26" s="103"/>
    </row>
    <row r="27" spans="1:8" ht="12.75">
      <c r="A27" s="2" t="s">
        <v>211</v>
      </c>
      <c r="B27" s="3">
        <v>64</v>
      </c>
      <c r="C27" s="43">
        <v>60.6</v>
      </c>
      <c r="D27" s="140">
        <f t="shared" si="0"/>
        <v>60</v>
      </c>
      <c r="E27" s="11">
        <f t="shared" si="1"/>
        <v>57</v>
      </c>
      <c r="F27" s="21">
        <v>67.6</v>
      </c>
      <c r="G27" s="102"/>
      <c r="H27" s="103"/>
    </row>
    <row r="28" spans="1:8" ht="12.75">
      <c r="A28" s="2" t="s">
        <v>212</v>
      </c>
      <c r="B28" s="3">
        <v>72</v>
      </c>
      <c r="C28" s="21">
        <v>81.08</v>
      </c>
      <c r="D28" s="140">
        <f t="shared" si="0"/>
        <v>81</v>
      </c>
      <c r="E28" s="11">
        <f t="shared" si="1"/>
        <v>77</v>
      </c>
      <c r="F28" s="121">
        <v>76.94</v>
      </c>
      <c r="G28" s="104"/>
      <c r="H28" s="103"/>
    </row>
    <row r="29" spans="1:8" ht="12.75">
      <c r="A29" s="2" t="s">
        <v>213</v>
      </c>
      <c r="B29" s="3">
        <v>57</v>
      </c>
      <c r="C29" s="43">
        <v>52.29</v>
      </c>
      <c r="D29" s="140">
        <f t="shared" si="0"/>
        <v>52</v>
      </c>
      <c r="E29" s="11">
        <f t="shared" si="1"/>
        <v>50</v>
      </c>
      <c r="F29" s="3">
        <v>57.25</v>
      </c>
      <c r="G29" s="102"/>
      <c r="H29" s="103"/>
    </row>
    <row r="30" spans="1:8" ht="12.75">
      <c r="A30" s="2" t="s">
        <v>214</v>
      </c>
      <c r="B30" s="3">
        <v>56</v>
      </c>
      <c r="C30" s="43">
        <v>52.67</v>
      </c>
      <c r="D30" s="140">
        <f t="shared" si="0"/>
        <v>52</v>
      </c>
      <c r="E30" s="11">
        <f t="shared" si="1"/>
        <v>50</v>
      </c>
      <c r="F30" s="3">
        <v>57.96</v>
      </c>
      <c r="G30" s="102"/>
      <c r="H30" s="103"/>
    </row>
    <row r="31" spans="1:8" ht="12.75">
      <c r="A31" s="2"/>
      <c r="B31" s="3"/>
      <c r="C31" s="43"/>
      <c r="D31" s="140"/>
      <c r="E31" s="11"/>
      <c r="F31" s="3"/>
      <c r="G31" s="102"/>
      <c r="H31" s="103"/>
    </row>
    <row r="32" spans="1:8" ht="12.75">
      <c r="A32" s="2" t="s">
        <v>223</v>
      </c>
      <c r="B32" s="3">
        <v>136</v>
      </c>
      <c r="C32" s="43">
        <v>134.83</v>
      </c>
      <c r="D32" s="140">
        <f t="shared" si="0"/>
        <v>134</v>
      </c>
      <c r="E32" s="11">
        <f t="shared" si="1"/>
        <v>128</v>
      </c>
      <c r="F32" s="3">
        <v>144.6</v>
      </c>
      <c r="G32" s="102"/>
      <c r="H32" s="103"/>
    </row>
    <row r="33" spans="1:8" ht="12.75">
      <c r="A33" s="2"/>
      <c r="B33" s="3"/>
      <c r="C33" s="43"/>
      <c r="D33" s="140"/>
      <c r="E33" s="11"/>
      <c r="F33" s="3"/>
      <c r="G33" s="102"/>
      <c r="H33" s="103"/>
    </row>
    <row r="34" spans="1:10" ht="12.75">
      <c r="A34" s="2" t="s">
        <v>216</v>
      </c>
      <c r="B34" s="3">
        <v>48</v>
      </c>
      <c r="C34" s="43">
        <v>48.42</v>
      </c>
      <c r="D34" s="140">
        <f t="shared" si="0"/>
        <v>48</v>
      </c>
      <c r="E34" s="11">
        <f t="shared" si="1"/>
        <v>46</v>
      </c>
      <c r="F34" s="139">
        <v>54.02</v>
      </c>
      <c r="G34" s="143"/>
      <c r="H34" s="144"/>
      <c r="J34" s="146"/>
    </row>
    <row r="35" spans="1:10" ht="12.75">
      <c r="A35" s="2" t="s">
        <v>217</v>
      </c>
      <c r="B35" s="3">
        <v>59</v>
      </c>
      <c r="C35" s="43">
        <v>66</v>
      </c>
      <c r="D35" s="140">
        <f t="shared" si="0"/>
        <v>66</v>
      </c>
      <c r="E35" s="11">
        <f t="shared" si="1"/>
        <v>63</v>
      </c>
      <c r="F35" s="139">
        <v>66.25</v>
      </c>
      <c r="G35" s="143"/>
      <c r="H35" s="144"/>
      <c r="J35" s="146"/>
    </row>
    <row r="36" spans="1:8" ht="12.75">
      <c r="A36" s="2" t="s">
        <v>218</v>
      </c>
      <c r="B36" s="3">
        <v>38</v>
      </c>
      <c r="C36" s="43">
        <v>34.33</v>
      </c>
      <c r="D36" s="140">
        <f t="shared" si="0"/>
        <v>34</v>
      </c>
      <c r="E36" s="11">
        <f t="shared" si="1"/>
        <v>33</v>
      </c>
      <c r="F36" s="101">
        <v>37.7</v>
      </c>
      <c r="G36" s="102"/>
      <c r="H36" s="103"/>
    </row>
    <row r="37" spans="1:6" ht="12.75">
      <c r="A37" s="2" t="s">
        <v>220</v>
      </c>
      <c r="B37" s="3">
        <v>44</v>
      </c>
      <c r="C37" s="21">
        <v>40.58</v>
      </c>
      <c r="D37" s="140">
        <f t="shared" si="0"/>
        <v>40</v>
      </c>
      <c r="E37" s="11">
        <f t="shared" si="1"/>
        <v>38</v>
      </c>
      <c r="F37" s="3">
        <v>46.75</v>
      </c>
    </row>
    <row r="38" spans="1:7" ht="12.75">
      <c r="A38" s="2" t="s">
        <v>219</v>
      </c>
      <c r="B38" s="3">
        <v>84</v>
      </c>
      <c r="C38" s="21">
        <v>87.25</v>
      </c>
      <c r="D38" s="140">
        <f t="shared" si="0"/>
        <v>87</v>
      </c>
      <c r="E38" s="11">
        <f t="shared" si="1"/>
        <v>83</v>
      </c>
      <c r="F38" s="3">
        <v>88.47</v>
      </c>
      <c r="G38" s="133" t="s">
        <v>106</v>
      </c>
    </row>
    <row r="39" spans="1:7" s="10" customFormat="1" ht="24.75" customHeight="1">
      <c r="A39" s="8" t="s">
        <v>4</v>
      </c>
      <c r="B39" s="9">
        <f>SUM(B5:B38)</f>
        <v>1585</v>
      </c>
      <c r="C39" s="9">
        <f>SUM(C5:C38)</f>
        <v>1568.29</v>
      </c>
      <c r="D39" s="9">
        <f>SUM(D5:D38)</f>
        <v>1555</v>
      </c>
      <c r="E39" s="9">
        <f>SUM(E5:E38)</f>
        <v>1491</v>
      </c>
      <c r="F39" s="9">
        <f>SUM(F5:F38)</f>
        <v>1668.49</v>
      </c>
      <c r="G39" s="72"/>
    </row>
    <row r="40" spans="1:6" ht="12.75">
      <c r="A40" s="97"/>
      <c r="B40" s="3"/>
      <c r="C40" s="21"/>
      <c r="D40" s="140"/>
      <c r="E40" s="11"/>
      <c r="F40" s="3"/>
    </row>
    <row r="41" spans="1:6" ht="12.75">
      <c r="A41" s="2"/>
      <c r="B41" s="3"/>
      <c r="C41" s="21"/>
      <c r="D41" s="140"/>
      <c r="E41" s="11"/>
      <c r="F41" s="3"/>
    </row>
    <row r="42" spans="1:13" ht="12.75">
      <c r="A42" s="123" t="s">
        <v>29</v>
      </c>
      <c r="B42" s="139">
        <v>27</v>
      </c>
      <c r="C42" s="101">
        <v>23</v>
      </c>
      <c r="D42" s="140">
        <f>ROUNDDOWN(C42,0)</f>
        <v>23</v>
      </c>
      <c r="E42" s="11">
        <f t="shared" si="1"/>
        <v>22</v>
      </c>
      <c r="F42" s="101">
        <v>27.5</v>
      </c>
      <c r="G42" s="75"/>
      <c r="H42" s="56"/>
      <c r="I42" s="56"/>
      <c r="J42" s="56"/>
      <c r="K42" s="56"/>
      <c r="L42" s="56"/>
      <c r="M42" s="56"/>
    </row>
    <row r="43" spans="1:8" ht="12.75">
      <c r="A43" s="135" t="s">
        <v>171</v>
      </c>
      <c r="B43" s="131"/>
      <c r="C43" s="130"/>
      <c r="D43" s="43"/>
      <c r="E43" s="122"/>
      <c r="F43" s="121"/>
      <c r="G43" s="75"/>
      <c r="H43" s="56"/>
    </row>
    <row r="44" spans="1:6" ht="12.75">
      <c r="A44" s="4" t="s">
        <v>31</v>
      </c>
      <c r="B44" s="5">
        <f>SUM(B41:B43)</f>
        <v>27</v>
      </c>
      <c r="C44" s="21"/>
      <c r="D44" s="27"/>
      <c r="E44" s="13">
        <f>SUM(E41:E43)</f>
        <v>22</v>
      </c>
      <c r="F44" s="27">
        <f>SUM(F41:F43)</f>
        <v>27.5</v>
      </c>
    </row>
    <row r="45" spans="1:6" ht="12.75">
      <c r="A45" s="4"/>
      <c r="B45" s="5"/>
      <c r="C45" s="21"/>
      <c r="D45" s="27"/>
      <c r="E45" s="13"/>
      <c r="F45" s="13"/>
    </row>
    <row r="46" spans="1:6" ht="12.75">
      <c r="A46" s="19" t="s">
        <v>184</v>
      </c>
      <c r="B46" s="3"/>
      <c r="C46" s="21"/>
      <c r="D46" s="21"/>
      <c r="E46" s="3"/>
      <c r="F46" s="33"/>
    </row>
    <row r="47" spans="1:6" ht="12.75">
      <c r="A47" s="29"/>
      <c r="B47" s="30"/>
      <c r="D47" s="31"/>
      <c r="E47" s="30"/>
      <c r="F47" s="30"/>
    </row>
    <row r="48" ht="3" customHeight="1"/>
    <row r="49" ht="12.75">
      <c r="A49" s="32" t="s">
        <v>241</v>
      </c>
    </row>
    <row r="50" ht="12.75">
      <c r="A50" s="32" t="s">
        <v>161</v>
      </c>
    </row>
    <row r="51" spans="1:7" s="103" customFormat="1" ht="12.75">
      <c r="A51" s="145"/>
      <c r="B51" s="105"/>
      <c r="C51" s="106"/>
      <c r="D51" s="106"/>
      <c r="E51" s="105"/>
      <c r="F51" s="105"/>
      <c r="G51" s="102"/>
    </row>
    <row r="52" spans="2:7" s="103" customFormat="1" ht="12.75">
      <c r="B52" s="105"/>
      <c r="C52" s="106"/>
      <c r="D52" s="106"/>
      <c r="E52" s="105"/>
      <c r="F52" s="105"/>
      <c r="G52" s="102"/>
    </row>
    <row r="53" spans="2:7" s="103" customFormat="1" ht="12.75">
      <c r="B53" s="105"/>
      <c r="C53" s="106"/>
      <c r="D53" s="106"/>
      <c r="E53" s="105"/>
      <c r="F53" s="105"/>
      <c r="G53" s="102"/>
    </row>
    <row r="54" ht="12.75">
      <c r="A54" t="s">
        <v>52</v>
      </c>
    </row>
    <row r="55" ht="12.75">
      <c r="A55" t="s">
        <v>187</v>
      </c>
    </row>
    <row r="56" ht="12.75">
      <c r="A56" t="s">
        <v>238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9.7109375" style="28" customWidth="1"/>
    <col min="4" max="4" width="10.7109375" style="28" customWidth="1"/>
    <col min="5" max="5" width="9.421875" style="1" customWidth="1"/>
    <col min="6" max="6" width="9.8515625" style="1" customWidth="1"/>
    <col min="7" max="7" width="6.28125" style="72" customWidth="1"/>
  </cols>
  <sheetData>
    <row r="1" spans="1:6" ht="12.75">
      <c r="A1" s="4" t="s">
        <v>176</v>
      </c>
      <c r="B1" s="3"/>
      <c r="C1" s="55"/>
      <c r="D1" s="21"/>
      <c r="E1" s="65" t="s">
        <v>195</v>
      </c>
      <c r="F1" s="33"/>
    </row>
    <row r="2" spans="1:6" ht="12.75">
      <c r="A2" s="2"/>
      <c r="B2" s="3"/>
      <c r="C2" s="21"/>
      <c r="D2" s="21"/>
      <c r="E2" s="3"/>
      <c r="F2" s="3"/>
    </row>
    <row r="3" spans="1:6" ht="39.75" customHeight="1">
      <c r="A3" s="4" t="s">
        <v>224</v>
      </c>
      <c r="B3" s="20" t="s">
        <v>178</v>
      </c>
      <c r="C3" s="37" t="s">
        <v>225</v>
      </c>
      <c r="D3" s="136" t="s">
        <v>222</v>
      </c>
      <c r="E3" s="137" t="s">
        <v>182</v>
      </c>
      <c r="F3" s="138" t="s">
        <v>183</v>
      </c>
    </row>
    <row r="4" spans="1:6" ht="12.75">
      <c r="A4" s="2"/>
      <c r="B4" s="5"/>
      <c r="C4" s="21"/>
      <c r="D4" s="66" t="s">
        <v>144</v>
      </c>
      <c r="E4" s="15"/>
      <c r="F4" s="3"/>
    </row>
    <row r="5" spans="1:6" ht="12.75">
      <c r="A5" s="2" t="s">
        <v>200</v>
      </c>
      <c r="B5" s="100">
        <v>74</v>
      </c>
      <c r="C5" s="101">
        <v>78.32</v>
      </c>
      <c r="D5" s="24">
        <v>77.08</v>
      </c>
      <c r="E5" s="11">
        <f aca="true" t="shared" si="0" ref="E5:E43">ROUNDDOWN(D5,0)</f>
        <v>77</v>
      </c>
      <c r="F5" s="3">
        <f aca="true" t="shared" si="1" ref="F5:F43">ROUNDUP((E5*0.95),0)</f>
        <v>74</v>
      </c>
    </row>
    <row r="6" spans="1:9" ht="12.75">
      <c r="A6" s="2" t="s">
        <v>196</v>
      </c>
      <c r="B6" s="3">
        <v>53</v>
      </c>
      <c r="C6" s="21">
        <v>55.84</v>
      </c>
      <c r="D6" s="21">
        <v>55.58</v>
      </c>
      <c r="E6" s="11">
        <f t="shared" si="0"/>
        <v>55</v>
      </c>
      <c r="F6" s="3">
        <f t="shared" si="1"/>
        <v>53</v>
      </c>
      <c r="G6" s="141">
        <v>12.67</v>
      </c>
      <c r="H6" s="40" t="s">
        <v>226</v>
      </c>
      <c r="I6" s="40"/>
    </row>
    <row r="7" spans="1:8" ht="12.75">
      <c r="A7" s="2"/>
      <c r="B7" s="3"/>
      <c r="C7" s="21"/>
      <c r="D7" s="21"/>
      <c r="E7" s="11"/>
      <c r="F7" s="3"/>
      <c r="H7" s="79"/>
    </row>
    <row r="8" spans="1:8" ht="12.75">
      <c r="A8" s="2" t="s">
        <v>197</v>
      </c>
      <c r="B8" s="3">
        <v>64</v>
      </c>
      <c r="C8" s="21">
        <v>66.11</v>
      </c>
      <c r="D8" s="21">
        <v>65.3</v>
      </c>
      <c r="E8" s="11">
        <f t="shared" si="0"/>
        <v>65</v>
      </c>
      <c r="F8" s="3">
        <f t="shared" si="1"/>
        <v>62</v>
      </c>
      <c r="G8" s="73">
        <v>12.45</v>
      </c>
      <c r="H8" s="142" t="s">
        <v>226</v>
      </c>
    </row>
    <row r="9" spans="1:8" ht="12.75">
      <c r="A9" s="2" t="s">
        <v>198</v>
      </c>
      <c r="B9" s="3">
        <v>76</v>
      </c>
      <c r="C9" s="21">
        <v>81.04</v>
      </c>
      <c r="D9" s="21">
        <v>79.42</v>
      </c>
      <c r="E9" s="11">
        <f t="shared" si="0"/>
        <v>79</v>
      </c>
      <c r="F9" s="3">
        <f t="shared" si="1"/>
        <v>76</v>
      </c>
      <c r="H9" s="79"/>
    </row>
    <row r="10" spans="1:8" ht="12.75">
      <c r="A10" s="2" t="s">
        <v>199</v>
      </c>
      <c r="B10" s="3">
        <v>62</v>
      </c>
      <c r="C10" s="21">
        <v>64.55</v>
      </c>
      <c r="D10" s="21">
        <v>58.75</v>
      </c>
      <c r="E10" s="11">
        <f t="shared" si="0"/>
        <v>58</v>
      </c>
      <c r="F10" s="3">
        <f t="shared" si="1"/>
        <v>56</v>
      </c>
      <c r="H10" s="79"/>
    </row>
    <row r="11" spans="1:8" ht="12.75">
      <c r="A11" s="2"/>
      <c r="B11" s="3"/>
      <c r="C11" s="21"/>
      <c r="D11" s="21"/>
      <c r="E11" s="11"/>
      <c r="F11" s="3"/>
      <c r="H11" s="79"/>
    </row>
    <row r="12" spans="1:8" ht="12.75">
      <c r="A12" s="2" t="s">
        <v>201</v>
      </c>
      <c r="B12" s="6">
        <v>53</v>
      </c>
      <c r="C12" s="21">
        <v>55.54</v>
      </c>
      <c r="D12" s="24">
        <v>56.27</v>
      </c>
      <c r="E12" s="11">
        <f t="shared" si="0"/>
        <v>56</v>
      </c>
      <c r="F12" s="3">
        <f t="shared" si="1"/>
        <v>54</v>
      </c>
      <c r="H12" s="80"/>
    </row>
    <row r="13" spans="1:8" ht="12.75">
      <c r="A13" s="2" t="s">
        <v>202</v>
      </c>
      <c r="B13" s="128">
        <v>48</v>
      </c>
      <c r="C13" s="116">
        <v>46.49</v>
      </c>
      <c r="D13" s="129">
        <v>35.51</v>
      </c>
      <c r="E13" s="117">
        <f t="shared" si="0"/>
        <v>35</v>
      </c>
      <c r="F13" s="115">
        <f t="shared" si="1"/>
        <v>34</v>
      </c>
      <c r="G13" s="132" t="s">
        <v>229</v>
      </c>
      <c r="H13" s="80"/>
    </row>
    <row r="14" spans="1:8" ht="12.75">
      <c r="A14" s="2" t="s">
        <v>203</v>
      </c>
      <c r="B14" s="3">
        <v>84</v>
      </c>
      <c r="C14" s="21">
        <v>89.76</v>
      </c>
      <c r="D14" s="21">
        <v>87.13</v>
      </c>
      <c r="E14" s="11">
        <f t="shared" si="0"/>
        <v>87</v>
      </c>
      <c r="F14" s="3">
        <f t="shared" si="1"/>
        <v>83</v>
      </c>
      <c r="H14" s="79"/>
    </row>
    <row r="15" spans="1:8" ht="12.75">
      <c r="A15" s="2"/>
      <c r="B15" s="3"/>
      <c r="C15" s="21"/>
      <c r="D15" s="21"/>
      <c r="E15" s="11"/>
      <c r="F15" s="3"/>
      <c r="G15" s="74"/>
      <c r="H15" s="81"/>
    </row>
    <row r="16" spans="1:7" ht="12.75">
      <c r="A16" s="2" t="s">
        <v>204</v>
      </c>
      <c r="B16" s="3">
        <v>67</v>
      </c>
      <c r="C16" s="21">
        <v>68.52</v>
      </c>
      <c r="D16" s="21">
        <v>64.23</v>
      </c>
      <c r="E16" s="11">
        <f t="shared" si="0"/>
        <v>64</v>
      </c>
      <c r="F16" s="3">
        <f t="shared" si="1"/>
        <v>61</v>
      </c>
      <c r="G16" s="74"/>
    </row>
    <row r="17" spans="1:12" ht="12.75">
      <c r="A17" s="2" t="s">
        <v>205</v>
      </c>
      <c r="B17" s="3">
        <v>59</v>
      </c>
      <c r="C17" s="21">
        <v>62.88</v>
      </c>
      <c r="D17" s="21">
        <v>72.78</v>
      </c>
      <c r="E17" s="11">
        <f t="shared" si="0"/>
        <v>72</v>
      </c>
      <c r="F17" s="3">
        <f t="shared" si="1"/>
        <v>69</v>
      </c>
      <c r="G17" s="75"/>
      <c r="H17" s="56"/>
      <c r="I17" s="56"/>
      <c r="J17" s="56"/>
      <c r="K17" s="56"/>
      <c r="L17" s="56"/>
    </row>
    <row r="18" spans="1:12" ht="12.75">
      <c r="A18" s="2" t="s">
        <v>206</v>
      </c>
      <c r="B18" s="120">
        <v>35</v>
      </c>
      <c r="C18" s="21">
        <v>38.89</v>
      </c>
      <c r="D18" s="24">
        <v>37.92</v>
      </c>
      <c r="E18" s="11">
        <f t="shared" si="0"/>
        <v>37</v>
      </c>
      <c r="F18" s="3">
        <f t="shared" si="1"/>
        <v>36</v>
      </c>
      <c r="G18" s="75"/>
      <c r="H18" s="56"/>
      <c r="I18" s="56"/>
      <c r="J18" s="56"/>
      <c r="K18" s="56"/>
      <c r="L18" s="56"/>
    </row>
    <row r="19" spans="1:6" ht="12.75">
      <c r="A19" s="2"/>
      <c r="B19" s="6"/>
      <c r="C19" s="21"/>
      <c r="D19" s="24"/>
      <c r="E19" s="11"/>
      <c r="F19" s="3"/>
    </row>
    <row r="20" spans="1:7" ht="12.75">
      <c r="A20" s="2" t="s">
        <v>221</v>
      </c>
      <c r="B20" s="3">
        <v>48</v>
      </c>
      <c r="C20" s="43">
        <v>55.92</v>
      </c>
      <c r="D20" s="43">
        <v>77.75</v>
      </c>
      <c r="E20" s="11">
        <f t="shared" si="0"/>
        <v>77</v>
      </c>
      <c r="F20" s="3">
        <f t="shared" si="1"/>
        <v>74</v>
      </c>
      <c r="G20" s="73"/>
    </row>
    <row r="21" spans="1:8" ht="12.75">
      <c r="A21" s="2" t="s">
        <v>207</v>
      </c>
      <c r="B21" s="121">
        <v>34</v>
      </c>
      <c r="C21" s="47">
        <v>26.04</v>
      </c>
      <c r="D21" s="110"/>
      <c r="E21" s="111">
        <f t="shared" si="0"/>
        <v>0</v>
      </c>
      <c r="F21" s="124">
        <f t="shared" si="1"/>
        <v>0</v>
      </c>
      <c r="G21" s="102"/>
      <c r="H21" s="103"/>
    </row>
    <row r="22" spans="1:8" ht="12.75">
      <c r="A22" s="2" t="s">
        <v>208</v>
      </c>
      <c r="B22" s="3">
        <v>33</v>
      </c>
      <c r="C22" s="43">
        <v>34.42</v>
      </c>
      <c r="D22" s="43">
        <v>36.42</v>
      </c>
      <c r="E22" s="11">
        <f t="shared" si="0"/>
        <v>36</v>
      </c>
      <c r="F22" s="3">
        <f t="shared" si="1"/>
        <v>35</v>
      </c>
      <c r="G22" s="134" t="s">
        <v>106</v>
      </c>
      <c r="H22" s="103"/>
    </row>
    <row r="23" spans="1:8" ht="12.75">
      <c r="A23" s="2"/>
      <c r="B23" s="3"/>
      <c r="C23" s="43"/>
      <c r="D23" s="43"/>
      <c r="E23" s="11"/>
      <c r="F23" s="3"/>
      <c r="G23" s="102"/>
      <c r="H23" s="103"/>
    </row>
    <row r="24" spans="1:8" ht="12.75">
      <c r="A24" s="2" t="s">
        <v>215</v>
      </c>
      <c r="B24" s="3">
        <v>63</v>
      </c>
      <c r="C24" s="43">
        <v>68.74</v>
      </c>
      <c r="D24" s="43">
        <v>70.7</v>
      </c>
      <c r="E24" s="11">
        <f t="shared" si="0"/>
        <v>70</v>
      </c>
      <c r="F24" s="3">
        <f t="shared" si="1"/>
        <v>67</v>
      </c>
      <c r="G24" s="102"/>
      <c r="H24" s="103"/>
    </row>
    <row r="25" spans="1:8" ht="12.75">
      <c r="A25" s="2" t="s">
        <v>209</v>
      </c>
      <c r="B25" s="3">
        <v>57</v>
      </c>
      <c r="C25" s="43">
        <v>60.17</v>
      </c>
      <c r="D25" s="43">
        <v>58.56</v>
      </c>
      <c r="E25" s="11">
        <f t="shared" si="0"/>
        <v>58</v>
      </c>
      <c r="F25" s="3">
        <f t="shared" si="1"/>
        <v>56</v>
      </c>
      <c r="G25" s="102"/>
      <c r="H25" s="103"/>
    </row>
    <row r="26" spans="1:12" ht="12.75">
      <c r="A26" s="2" t="s">
        <v>210</v>
      </c>
      <c r="B26" s="127">
        <v>46</v>
      </c>
      <c r="C26" s="47">
        <v>46.02</v>
      </c>
      <c r="D26" s="43">
        <v>38.58</v>
      </c>
      <c r="E26" s="11">
        <f t="shared" si="0"/>
        <v>38</v>
      </c>
      <c r="F26" s="3">
        <f t="shared" si="1"/>
        <v>37</v>
      </c>
      <c r="G26" s="125" t="s">
        <v>186</v>
      </c>
      <c r="H26" s="126"/>
      <c r="I26" s="126"/>
      <c r="J26" s="126"/>
      <c r="K26" s="126"/>
      <c r="L26" s="126"/>
    </row>
    <row r="27" spans="1:8" ht="12.75">
      <c r="A27" s="2"/>
      <c r="B27" s="3"/>
      <c r="C27" s="43"/>
      <c r="D27" s="43"/>
      <c r="E27" s="11"/>
      <c r="F27" s="3"/>
      <c r="G27" s="102"/>
      <c r="H27" s="103"/>
    </row>
    <row r="28" spans="1:8" ht="12.75">
      <c r="A28" s="2" t="s">
        <v>211</v>
      </c>
      <c r="B28" s="3">
        <v>45</v>
      </c>
      <c r="C28" s="43">
        <v>47.61</v>
      </c>
      <c r="D28" s="43">
        <v>67.65</v>
      </c>
      <c r="E28" s="11">
        <f t="shared" si="0"/>
        <v>67</v>
      </c>
      <c r="F28" s="3">
        <f t="shared" si="1"/>
        <v>64</v>
      </c>
      <c r="G28" s="102"/>
      <c r="H28" s="103"/>
    </row>
    <row r="29" spans="1:8" ht="12.75">
      <c r="A29" s="2" t="s">
        <v>212</v>
      </c>
      <c r="B29" s="3">
        <v>64</v>
      </c>
      <c r="C29" s="21">
        <v>69.88</v>
      </c>
      <c r="D29" s="43">
        <v>75.5</v>
      </c>
      <c r="E29" s="122">
        <f t="shared" si="0"/>
        <v>75</v>
      </c>
      <c r="F29" s="121">
        <f t="shared" si="1"/>
        <v>72</v>
      </c>
      <c r="G29" s="104"/>
      <c r="H29" s="103"/>
    </row>
    <row r="30" spans="1:8" ht="12.75">
      <c r="A30" s="2" t="s">
        <v>213</v>
      </c>
      <c r="B30" s="100">
        <v>57</v>
      </c>
      <c r="C30" s="43">
        <v>57.37</v>
      </c>
      <c r="D30" s="24">
        <v>59.08</v>
      </c>
      <c r="E30" s="11">
        <f t="shared" si="0"/>
        <v>59</v>
      </c>
      <c r="F30" s="3">
        <f t="shared" si="1"/>
        <v>57</v>
      </c>
      <c r="G30" s="102"/>
      <c r="H30" s="103"/>
    </row>
    <row r="31" spans="1:8" ht="12.75">
      <c r="A31" s="2" t="s">
        <v>214</v>
      </c>
      <c r="B31" s="100">
        <v>51</v>
      </c>
      <c r="C31" s="43">
        <v>52.17</v>
      </c>
      <c r="D31" s="24">
        <v>58.42</v>
      </c>
      <c r="E31" s="11">
        <f>ROUNDDOWN(D31,0)</f>
        <v>58</v>
      </c>
      <c r="F31" s="3">
        <f>ROUNDUP((E31*0.95),0)</f>
        <v>56</v>
      </c>
      <c r="G31" s="102"/>
      <c r="H31" s="103"/>
    </row>
    <row r="32" spans="1:8" ht="12.75">
      <c r="A32" s="2"/>
      <c r="B32" s="100"/>
      <c r="C32" s="43"/>
      <c r="D32" s="24"/>
      <c r="E32" s="11"/>
      <c r="F32" s="3"/>
      <c r="G32" s="102"/>
      <c r="H32" s="103"/>
    </row>
    <row r="33" spans="1:8" ht="12.75">
      <c r="A33" s="2" t="s">
        <v>223</v>
      </c>
      <c r="B33" s="100">
        <v>150</v>
      </c>
      <c r="C33" s="43">
        <v>159.91</v>
      </c>
      <c r="D33" s="24">
        <v>143.22</v>
      </c>
      <c r="E33" s="11">
        <f>ROUNDDOWN(D33,0)</f>
        <v>143</v>
      </c>
      <c r="F33" s="3">
        <f>ROUNDUP((E33*0.95),0)</f>
        <v>136</v>
      </c>
      <c r="G33" s="102"/>
      <c r="H33" s="103"/>
    </row>
    <row r="34" spans="1:8" ht="12.75">
      <c r="A34" s="2"/>
      <c r="B34" s="100"/>
      <c r="C34" s="43"/>
      <c r="D34" s="24"/>
      <c r="E34" s="11"/>
      <c r="F34" s="3"/>
      <c r="G34" s="102"/>
      <c r="H34" s="103"/>
    </row>
    <row r="35" spans="1:10" ht="12.75">
      <c r="A35" s="2" t="s">
        <v>216</v>
      </c>
      <c r="B35" s="100">
        <v>51</v>
      </c>
      <c r="C35" s="43">
        <v>52.33</v>
      </c>
      <c r="D35" s="129">
        <v>50.92</v>
      </c>
      <c r="E35" s="117">
        <f>ROUNDDOWN(D35,0)</f>
        <v>50</v>
      </c>
      <c r="F35" s="115">
        <f>ROUNDUP((E35*0.95),0)</f>
        <v>48</v>
      </c>
      <c r="G35" s="143">
        <v>17.21</v>
      </c>
      <c r="H35" s="144" t="s">
        <v>226</v>
      </c>
      <c r="J35" s="146" t="s">
        <v>230</v>
      </c>
    </row>
    <row r="36" spans="1:10" ht="12.75">
      <c r="A36" s="2" t="s">
        <v>217</v>
      </c>
      <c r="B36" s="100">
        <v>65</v>
      </c>
      <c r="C36" s="43">
        <v>67.96</v>
      </c>
      <c r="D36" s="129">
        <v>62.96</v>
      </c>
      <c r="E36" s="117">
        <f>ROUNDDOWN(D36,0)</f>
        <v>62</v>
      </c>
      <c r="F36" s="115">
        <f>ROUNDUP((E36*0.95),0)</f>
        <v>59</v>
      </c>
      <c r="G36" s="143">
        <v>32.33</v>
      </c>
      <c r="H36" s="144" t="s">
        <v>226</v>
      </c>
      <c r="J36" s="146" t="s">
        <v>230</v>
      </c>
    </row>
    <row r="37" spans="1:8" ht="12.75">
      <c r="A37" s="2" t="s">
        <v>218</v>
      </c>
      <c r="B37" s="100">
        <v>40</v>
      </c>
      <c r="C37" s="43">
        <v>42.35</v>
      </c>
      <c r="D37" s="24">
        <v>40.47</v>
      </c>
      <c r="E37" s="11">
        <f>ROUNDDOWN(D37,0)</f>
        <v>40</v>
      </c>
      <c r="F37" s="3">
        <f>ROUNDUP((E37*0.95),0)</f>
        <v>38</v>
      </c>
      <c r="G37" s="102"/>
      <c r="H37" s="103"/>
    </row>
    <row r="38" spans="1:6" ht="12.75">
      <c r="A38" s="2" t="s">
        <v>220</v>
      </c>
      <c r="B38" s="6">
        <v>49</v>
      </c>
      <c r="C38" s="21">
        <v>53.34</v>
      </c>
      <c r="D38" s="24">
        <v>46.83</v>
      </c>
      <c r="E38" s="11">
        <f>ROUNDDOWN(D38,0)</f>
        <v>46</v>
      </c>
      <c r="F38" s="3">
        <f>ROUNDUP((E38*0.95),0)</f>
        <v>44</v>
      </c>
    </row>
    <row r="39" spans="1:7" ht="12.75">
      <c r="A39" s="2" t="s">
        <v>219</v>
      </c>
      <c r="B39" s="6">
        <v>80</v>
      </c>
      <c r="C39" s="21">
        <v>85.16</v>
      </c>
      <c r="D39" s="25">
        <v>88.02</v>
      </c>
      <c r="E39" s="11">
        <f>ROUNDDOWN(D39,0)</f>
        <v>88</v>
      </c>
      <c r="F39" s="3">
        <f>ROUNDUP((E39*0.95),0)</f>
        <v>84</v>
      </c>
      <c r="G39" s="133" t="s">
        <v>106</v>
      </c>
    </row>
    <row r="40" spans="1:7" s="10" customFormat="1" ht="24.75" customHeight="1">
      <c r="A40" s="8" t="s">
        <v>4</v>
      </c>
      <c r="B40" s="9">
        <f>SUM(B5:B39)</f>
        <v>1608</v>
      </c>
      <c r="C40" s="9">
        <f>SUM(C5:C39)</f>
        <v>1687.3299999999997</v>
      </c>
      <c r="D40" s="9">
        <f>SUM(D5:D39)</f>
        <v>1665.05</v>
      </c>
      <c r="E40" s="9">
        <f>SUM(E5:E39)</f>
        <v>1652</v>
      </c>
      <c r="F40" s="9">
        <f>SUM(F5:F39)</f>
        <v>1585</v>
      </c>
      <c r="G40" s="72"/>
    </row>
    <row r="41" spans="1:6" ht="12.75">
      <c r="A41" s="97"/>
      <c r="B41" s="3"/>
      <c r="C41" s="21"/>
      <c r="D41" s="21"/>
      <c r="E41" s="11"/>
      <c r="F41" s="3"/>
    </row>
    <row r="42" spans="1:6" ht="12.75">
      <c r="A42" s="2"/>
      <c r="B42" s="3"/>
      <c r="C42" s="21"/>
      <c r="D42" s="21"/>
      <c r="E42" s="11"/>
      <c r="F42" s="3"/>
    </row>
    <row r="43" spans="1:13" ht="12.75">
      <c r="A43" s="123" t="s">
        <v>29</v>
      </c>
      <c r="B43" s="139">
        <v>29</v>
      </c>
      <c r="C43" s="101">
        <v>30.04</v>
      </c>
      <c r="D43" s="101">
        <v>28.75</v>
      </c>
      <c r="E43" s="140">
        <f t="shared" si="0"/>
        <v>28</v>
      </c>
      <c r="F43" s="139">
        <f t="shared" si="1"/>
        <v>27</v>
      </c>
      <c r="G43" s="75"/>
      <c r="H43" s="56"/>
      <c r="I43" s="56"/>
      <c r="J43" s="56"/>
      <c r="K43" s="56"/>
      <c r="L43" s="56"/>
      <c r="M43" s="56"/>
    </row>
    <row r="44" spans="1:8" ht="12.75">
      <c r="A44" s="135" t="s">
        <v>171</v>
      </c>
      <c r="B44" s="131"/>
      <c r="C44" s="130"/>
      <c r="D44" s="43"/>
      <c r="E44" s="122"/>
      <c r="F44" s="121"/>
      <c r="G44" s="75"/>
      <c r="H44" s="56"/>
    </row>
    <row r="45" spans="1:6" ht="12.75">
      <c r="A45" s="4" t="s">
        <v>31</v>
      </c>
      <c r="B45" s="5">
        <f>SUM(B42:B44)</f>
        <v>29</v>
      </c>
      <c r="C45" s="21"/>
      <c r="D45" s="27"/>
      <c r="E45" s="13">
        <f>SUM(E42:E44)</f>
        <v>28</v>
      </c>
      <c r="F45" s="13">
        <f>SUM(F42:F44)</f>
        <v>27</v>
      </c>
    </row>
    <row r="46" spans="1:6" ht="12.75">
      <c r="A46" s="4"/>
      <c r="B46" s="5"/>
      <c r="C46" s="21"/>
      <c r="D46" s="27"/>
      <c r="E46" s="13"/>
      <c r="F46" s="13"/>
    </row>
    <row r="47" spans="1:6" ht="12.75">
      <c r="A47" s="19" t="s">
        <v>184</v>
      </c>
      <c r="B47" s="3"/>
      <c r="C47" s="21"/>
      <c r="D47" s="21"/>
      <c r="E47" s="3"/>
      <c r="F47" s="33"/>
    </row>
    <row r="48" spans="1:6" ht="12.75">
      <c r="A48" s="29"/>
      <c r="B48" s="30"/>
      <c r="D48" s="31"/>
      <c r="E48" s="30"/>
      <c r="F48" s="30"/>
    </row>
    <row r="49" ht="3" customHeight="1"/>
    <row r="50" ht="12.75">
      <c r="A50" s="32" t="s">
        <v>180</v>
      </c>
    </row>
    <row r="51" ht="12.75">
      <c r="A51" s="32" t="s">
        <v>161</v>
      </c>
    </row>
    <row r="52" spans="1:7" s="103" customFormat="1" ht="12.75">
      <c r="A52" s="145" t="s">
        <v>227</v>
      </c>
      <c r="B52" s="105"/>
      <c r="C52" s="106"/>
      <c r="D52" s="106"/>
      <c r="E52" s="105"/>
      <c r="F52" s="105"/>
      <c r="G52" s="102"/>
    </row>
    <row r="53" spans="1:7" s="103" customFormat="1" ht="12.75">
      <c r="A53" s="145" t="s">
        <v>228</v>
      </c>
      <c r="B53" s="105"/>
      <c r="C53" s="106"/>
      <c r="D53" s="106"/>
      <c r="E53" s="105"/>
      <c r="F53" s="105"/>
      <c r="G53" s="102"/>
    </row>
    <row r="54" spans="1:7" s="103" customFormat="1" ht="12.75">
      <c r="A54" s="103" t="s">
        <v>231</v>
      </c>
      <c r="B54" s="105"/>
      <c r="C54" s="106"/>
      <c r="D54" s="106"/>
      <c r="E54" s="105"/>
      <c r="F54" s="105"/>
      <c r="G54" s="102"/>
    </row>
    <row r="55" spans="2:7" s="103" customFormat="1" ht="12.75">
      <c r="B55" s="105"/>
      <c r="C55" s="106"/>
      <c r="D55" s="106"/>
      <c r="E55" s="105"/>
      <c r="F55" s="105"/>
      <c r="G55" s="102"/>
    </row>
    <row r="56" ht="12.75">
      <c r="A56" t="s">
        <v>52</v>
      </c>
    </row>
    <row r="57" ht="12.75">
      <c r="A57" t="s">
        <v>187</v>
      </c>
    </row>
    <row r="58" ht="12.75">
      <c r="A58" t="s">
        <v>185</v>
      </c>
    </row>
  </sheetData>
  <sheetProtection/>
  <printOptions/>
  <pageMargins left="0" right="0.3937007874015748" top="0.7480314960629921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6.28125" style="72" customWidth="1"/>
  </cols>
  <sheetData>
    <row r="1" spans="1:6" ht="12.75">
      <c r="A1" s="4" t="s">
        <v>176</v>
      </c>
      <c r="B1" s="3"/>
      <c r="C1" s="21"/>
      <c r="D1" s="65" t="s">
        <v>192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178</v>
      </c>
      <c r="C3" s="22" t="s">
        <v>181</v>
      </c>
      <c r="D3" s="38" t="s">
        <v>182</v>
      </c>
      <c r="E3" s="39" t="s">
        <v>183</v>
      </c>
      <c r="F3" s="37" t="s">
        <v>179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159</v>
      </c>
      <c r="B5" s="100">
        <v>63</v>
      </c>
      <c r="C5" s="24">
        <v>68.85</v>
      </c>
      <c r="D5" s="11">
        <f aca="true" t="shared" si="0" ref="D5:D37">ROUNDDOWN(C5,0)</f>
        <v>68</v>
      </c>
      <c r="E5" s="33"/>
      <c r="F5" s="101">
        <v>68.65</v>
      </c>
    </row>
    <row r="6" spans="1:6" ht="12.75">
      <c r="A6" s="2" t="s">
        <v>12</v>
      </c>
      <c r="B6" s="3">
        <v>84</v>
      </c>
      <c r="C6" s="21">
        <v>88.93</v>
      </c>
      <c r="D6" s="11">
        <f t="shared" si="0"/>
        <v>88</v>
      </c>
      <c r="E6" s="33">
        <f aca="true" t="shared" si="1" ref="E6:E37">ROUNDUP((D6*0.95),0)</f>
        <v>84</v>
      </c>
      <c r="F6" s="21">
        <v>89.93</v>
      </c>
    </row>
    <row r="7" spans="1:8" ht="12.75">
      <c r="A7" s="2" t="s">
        <v>39</v>
      </c>
      <c r="B7" s="3">
        <v>45</v>
      </c>
      <c r="C7" s="21">
        <v>67.73</v>
      </c>
      <c r="D7" s="11">
        <f>ROUNDDOWN(C7,0)</f>
        <v>67</v>
      </c>
      <c r="E7" s="33">
        <f t="shared" si="1"/>
        <v>64</v>
      </c>
      <c r="F7" s="21">
        <v>47.61</v>
      </c>
      <c r="H7" s="79"/>
    </row>
    <row r="8" spans="1:8" ht="12.75">
      <c r="A8" s="2" t="s">
        <v>20</v>
      </c>
      <c r="B8" s="3">
        <v>33</v>
      </c>
      <c r="C8" s="21">
        <v>38</v>
      </c>
      <c r="D8" s="11">
        <f t="shared" si="0"/>
        <v>38</v>
      </c>
      <c r="E8" s="33">
        <f t="shared" si="1"/>
        <v>37</v>
      </c>
      <c r="F8" s="21">
        <v>34.46</v>
      </c>
      <c r="G8" s="73" t="s">
        <v>106</v>
      </c>
      <c r="H8" s="79"/>
    </row>
    <row r="9" spans="1:8" ht="12.75">
      <c r="A9" s="2" t="s">
        <v>41</v>
      </c>
      <c r="B9" s="3">
        <v>40</v>
      </c>
      <c r="C9" s="21">
        <v>40.47</v>
      </c>
      <c r="D9" s="11">
        <f t="shared" si="0"/>
        <v>40</v>
      </c>
      <c r="E9" s="33">
        <f t="shared" si="1"/>
        <v>38</v>
      </c>
      <c r="F9" s="21">
        <v>42.26</v>
      </c>
      <c r="H9" s="79"/>
    </row>
    <row r="10" spans="1:8" ht="12.75">
      <c r="A10" s="2" t="s">
        <v>11</v>
      </c>
      <c r="B10" s="3">
        <v>62</v>
      </c>
      <c r="C10" s="21">
        <v>60.83</v>
      </c>
      <c r="D10" s="11">
        <f t="shared" si="0"/>
        <v>60</v>
      </c>
      <c r="E10" s="33">
        <f t="shared" si="1"/>
        <v>57</v>
      </c>
      <c r="F10" s="21">
        <v>64.5</v>
      </c>
      <c r="H10" s="79"/>
    </row>
    <row r="11" spans="1:8" ht="12.75">
      <c r="A11" s="2" t="s">
        <v>21</v>
      </c>
      <c r="B11" s="3">
        <v>35</v>
      </c>
      <c r="C11" s="21">
        <v>37.95</v>
      </c>
      <c r="D11" s="11">
        <f t="shared" si="0"/>
        <v>37</v>
      </c>
      <c r="E11" s="33">
        <f t="shared" si="1"/>
        <v>36</v>
      </c>
      <c r="F11" s="21">
        <v>38.72</v>
      </c>
      <c r="H11" s="79"/>
    </row>
    <row r="12" spans="1:8" ht="12.75">
      <c r="A12" s="2" t="s">
        <v>17</v>
      </c>
      <c r="B12" s="6">
        <v>57</v>
      </c>
      <c r="C12" s="24">
        <v>57.18</v>
      </c>
      <c r="D12" s="11">
        <f t="shared" si="0"/>
        <v>57</v>
      </c>
      <c r="E12" s="33">
        <f t="shared" si="1"/>
        <v>55</v>
      </c>
      <c r="F12" s="21">
        <v>57.28</v>
      </c>
      <c r="H12" s="80"/>
    </row>
    <row r="13" spans="1:8" ht="12.75">
      <c r="A13" s="2" t="s">
        <v>15</v>
      </c>
      <c r="B13" s="6">
        <v>64</v>
      </c>
      <c r="C13" s="24">
        <v>77.5</v>
      </c>
      <c r="D13" s="11">
        <f t="shared" si="0"/>
        <v>77</v>
      </c>
      <c r="E13" s="33">
        <f t="shared" si="1"/>
        <v>74</v>
      </c>
      <c r="F13" s="21">
        <v>69.96</v>
      </c>
      <c r="H13" s="80"/>
    </row>
    <row r="14" spans="1:8" ht="12.75">
      <c r="A14" s="2" t="s">
        <v>22</v>
      </c>
      <c r="B14" s="3">
        <v>67</v>
      </c>
      <c r="C14" s="21">
        <v>65.13</v>
      </c>
      <c r="D14" s="11">
        <f t="shared" si="0"/>
        <v>65</v>
      </c>
      <c r="E14" s="33">
        <f t="shared" si="1"/>
        <v>62</v>
      </c>
      <c r="F14" s="21">
        <v>68.68</v>
      </c>
      <c r="H14" s="79"/>
    </row>
    <row r="15" spans="1:8" ht="12.75">
      <c r="A15" s="2" t="s">
        <v>42</v>
      </c>
      <c r="B15" s="3">
        <v>49</v>
      </c>
      <c r="C15" s="21">
        <v>49</v>
      </c>
      <c r="D15" s="11">
        <f t="shared" si="0"/>
        <v>49</v>
      </c>
      <c r="E15" s="33">
        <f t="shared" si="1"/>
        <v>47</v>
      </c>
      <c r="F15" s="21">
        <v>53.34</v>
      </c>
      <c r="G15" s="74"/>
      <c r="H15" s="81"/>
    </row>
    <row r="16" spans="1:7" ht="12.75">
      <c r="A16" s="2" t="s">
        <v>19</v>
      </c>
      <c r="B16" s="3">
        <v>48</v>
      </c>
      <c r="C16" s="21">
        <v>78.67</v>
      </c>
      <c r="D16" s="11">
        <f t="shared" si="0"/>
        <v>78</v>
      </c>
      <c r="E16" s="33">
        <f t="shared" si="1"/>
        <v>75</v>
      </c>
      <c r="F16" s="21">
        <v>55.83</v>
      </c>
      <c r="G16" s="74"/>
    </row>
    <row r="17" spans="1:6" ht="12.75">
      <c r="A17" s="2" t="s">
        <v>23</v>
      </c>
      <c r="B17" s="3">
        <v>59</v>
      </c>
      <c r="C17" s="21">
        <v>67.37</v>
      </c>
      <c r="D17" s="11">
        <f t="shared" si="0"/>
        <v>67</v>
      </c>
      <c r="E17" s="33">
        <f t="shared" si="1"/>
        <v>64</v>
      </c>
      <c r="F17" s="21">
        <v>62.88</v>
      </c>
    </row>
    <row r="18" spans="1:12" ht="12.75">
      <c r="A18" s="2" t="s">
        <v>26</v>
      </c>
      <c r="B18" s="107">
        <v>46</v>
      </c>
      <c r="C18" s="24">
        <v>37.58</v>
      </c>
      <c r="D18" s="11">
        <f t="shared" si="0"/>
        <v>37</v>
      </c>
      <c r="E18" s="33">
        <f t="shared" si="1"/>
        <v>36</v>
      </c>
      <c r="F18" s="21">
        <v>46.02</v>
      </c>
      <c r="G18" s="108" t="s">
        <v>186</v>
      </c>
      <c r="H18" s="109"/>
      <c r="I18" s="109"/>
      <c r="J18" s="109"/>
      <c r="K18" s="109"/>
      <c r="L18" s="109"/>
    </row>
    <row r="19" spans="1:6" ht="12.75">
      <c r="A19" s="2" t="s">
        <v>30</v>
      </c>
      <c r="B19" s="6">
        <v>51</v>
      </c>
      <c r="C19" s="24">
        <v>58.42</v>
      </c>
      <c r="D19" s="11">
        <f t="shared" si="0"/>
        <v>58</v>
      </c>
      <c r="E19" s="33">
        <f t="shared" si="1"/>
        <v>56</v>
      </c>
      <c r="F19" s="21">
        <v>52.05</v>
      </c>
    </row>
    <row r="20" spans="1:7" ht="12.75">
      <c r="A20" s="2" t="s">
        <v>38</v>
      </c>
      <c r="B20" s="3">
        <v>80</v>
      </c>
      <c r="C20" s="43">
        <v>87.02</v>
      </c>
      <c r="D20" s="11">
        <f t="shared" si="0"/>
        <v>87</v>
      </c>
      <c r="E20" s="33">
        <f t="shared" si="1"/>
        <v>83</v>
      </c>
      <c r="F20" s="43">
        <v>85.04</v>
      </c>
      <c r="G20" s="73" t="s">
        <v>106</v>
      </c>
    </row>
    <row r="21" spans="1:8" ht="12.75">
      <c r="A21" s="2" t="s">
        <v>115</v>
      </c>
      <c r="B21" s="115">
        <v>48</v>
      </c>
      <c r="C21" s="116">
        <v>32.38</v>
      </c>
      <c r="D21" s="117">
        <f t="shared" si="0"/>
        <v>32</v>
      </c>
      <c r="E21" s="118">
        <f t="shared" si="1"/>
        <v>31</v>
      </c>
      <c r="F21" s="119">
        <v>46.32</v>
      </c>
      <c r="G21" s="102" t="s">
        <v>188</v>
      </c>
      <c r="H21" s="103"/>
    </row>
    <row r="22" spans="1:8" ht="12.75">
      <c r="A22" s="2" t="s">
        <v>128</v>
      </c>
      <c r="B22" s="3">
        <v>53</v>
      </c>
      <c r="C22" s="43">
        <v>55.08</v>
      </c>
      <c r="D22" s="11">
        <f t="shared" si="0"/>
        <v>55</v>
      </c>
      <c r="E22" s="33">
        <f t="shared" si="1"/>
        <v>53</v>
      </c>
      <c r="F22" s="43">
        <v>54.68</v>
      </c>
      <c r="G22" s="102"/>
      <c r="H22" s="103"/>
    </row>
    <row r="23" spans="1:8" ht="12.75">
      <c r="A23" s="2" t="s">
        <v>129</v>
      </c>
      <c r="B23" s="3">
        <v>51</v>
      </c>
      <c r="C23" s="43">
        <v>52.08</v>
      </c>
      <c r="D23" s="11">
        <f t="shared" si="0"/>
        <v>52</v>
      </c>
      <c r="E23" s="33">
        <f t="shared" si="1"/>
        <v>50</v>
      </c>
      <c r="F23" s="43">
        <v>52.33</v>
      </c>
      <c r="G23" s="102"/>
      <c r="H23" s="103"/>
    </row>
    <row r="24" spans="1:8" ht="12.75">
      <c r="A24" s="2" t="s">
        <v>9</v>
      </c>
      <c r="B24" s="3">
        <v>74</v>
      </c>
      <c r="C24" s="43">
        <v>75.08</v>
      </c>
      <c r="D24" s="11">
        <f t="shared" si="0"/>
        <v>75</v>
      </c>
      <c r="E24" s="33">
        <f t="shared" si="1"/>
        <v>72</v>
      </c>
      <c r="F24" s="43">
        <v>78.15</v>
      </c>
      <c r="G24" s="102"/>
      <c r="H24" s="103"/>
    </row>
    <row r="25" spans="1:8" ht="12.75">
      <c r="A25" s="2" t="s">
        <v>7</v>
      </c>
      <c r="B25" s="3">
        <v>76</v>
      </c>
      <c r="C25" s="43">
        <v>79.5</v>
      </c>
      <c r="D25" s="11">
        <f t="shared" si="0"/>
        <v>79</v>
      </c>
      <c r="E25" s="33">
        <f t="shared" si="1"/>
        <v>76</v>
      </c>
      <c r="F25" s="43">
        <v>81.04</v>
      </c>
      <c r="G25" s="102"/>
      <c r="H25" s="103"/>
    </row>
    <row r="26" spans="1:8" ht="12.75">
      <c r="A26" s="2" t="s">
        <v>117</v>
      </c>
      <c r="B26" s="3">
        <v>65</v>
      </c>
      <c r="C26" s="43">
        <v>66.67</v>
      </c>
      <c r="D26" s="11">
        <f t="shared" si="0"/>
        <v>66</v>
      </c>
      <c r="E26" s="33">
        <f t="shared" si="1"/>
        <v>63</v>
      </c>
      <c r="F26" s="47">
        <v>67.99</v>
      </c>
      <c r="G26" s="102"/>
      <c r="H26" s="103"/>
    </row>
    <row r="27" spans="1:8" ht="12.75">
      <c r="A27" s="2" t="s">
        <v>8</v>
      </c>
      <c r="B27" s="3">
        <v>53</v>
      </c>
      <c r="C27" s="43">
        <v>58.33</v>
      </c>
      <c r="D27" s="11">
        <f t="shared" si="0"/>
        <v>58</v>
      </c>
      <c r="E27" s="33">
        <f t="shared" si="1"/>
        <v>56</v>
      </c>
      <c r="F27" s="43">
        <v>55.54</v>
      </c>
      <c r="G27" s="102"/>
      <c r="H27" s="103"/>
    </row>
    <row r="28" spans="1:8" ht="12.75">
      <c r="A28" s="2" t="s">
        <v>10</v>
      </c>
      <c r="B28" s="3">
        <v>64</v>
      </c>
      <c r="C28" s="43">
        <v>65.43</v>
      </c>
      <c r="D28" s="11">
        <f t="shared" si="0"/>
        <v>65</v>
      </c>
      <c r="E28" s="33">
        <f t="shared" si="1"/>
        <v>62</v>
      </c>
      <c r="F28" s="43">
        <v>66.11</v>
      </c>
      <c r="G28" s="102"/>
      <c r="H28" s="103"/>
    </row>
    <row r="29" spans="1:8" ht="12.75">
      <c r="A29" s="2" t="s">
        <v>18</v>
      </c>
      <c r="B29" s="3">
        <v>34</v>
      </c>
      <c r="C29" s="110"/>
      <c r="D29" s="111">
        <f t="shared" si="0"/>
        <v>0</v>
      </c>
      <c r="E29" s="112">
        <f t="shared" si="1"/>
        <v>0</v>
      </c>
      <c r="F29" s="21">
        <v>26.04</v>
      </c>
      <c r="G29" s="104"/>
      <c r="H29" s="103"/>
    </row>
    <row r="30" spans="1:8" ht="12.75">
      <c r="A30" s="2" t="s">
        <v>160</v>
      </c>
      <c r="B30" s="100">
        <v>150</v>
      </c>
      <c r="C30" s="24">
        <v>143.01</v>
      </c>
      <c r="D30" s="11">
        <f t="shared" si="0"/>
        <v>143</v>
      </c>
      <c r="E30" s="33">
        <f t="shared" si="1"/>
        <v>136</v>
      </c>
      <c r="F30" s="43">
        <v>159.83</v>
      </c>
      <c r="G30" s="102"/>
      <c r="H30" s="103"/>
    </row>
    <row r="31" spans="1:6" ht="12.75">
      <c r="A31" s="2" t="s">
        <v>16</v>
      </c>
      <c r="B31" s="6">
        <v>57</v>
      </c>
      <c r="C31" s="24">
        <v>61.22</v>
      </c>
      <c r="D31" s="11">
        <f t="shared" si="0"/>
        <v>61</v>
      </c>
      <c r="E31" s="33">
        <f t="shared" si="1"/>
        <v>58</v>
      </c>
      <c r="F31" s="21">
        <v>60.46</v>
      </c>
    </row>
    <row r="32" spans="1:7" ht="12.75">
      <c r="A32" s="2"/>
      <c r="B32" s="6"/>
      <c r="C32" s="25"/>
      <c r="D32" s="11"/>
      <c r="E32" s="33"/>
      <c r="F32" s="21"/>
      <c r="G32" s="76"/>
    </row>
    <row r="33" spans="1:7" s="10" customFormat="1" ht="15.75">
      <c r="A33" s="8" t="s">
        <v>4</v>
      </c>
      <c r="B33" s="9">
        <f>SUM(B5:B32)</f>
        <v>1608</v>
      </c>
      <c r="C33" s="26">
        <f>SUM(C5:C31)</f>
        <v>1669.4099999999999</v>
      </c>
      <c r="D33" s="26">
        <f>SUM(D5:D31)</f>
        <v>1659</v>
      </c>
      <c r="E33" s="26">
        <f>SUM(E5:E31)</f>
        <v>1525</v>
      </c>
      <c r="F33" s="26">
        <f>SUM(F5:F31)</f>
        <v>1685.6999999999998</v>
      </c>
      <c r="G33" s="72"/>
    </row>
    <row r="34" spans="1:6" ht="12.75">
      <c r="A34" s="2"/>
      <c r="B34" s="3"/>
      <c r="C34" s="21"/>
      <c r="D34" s="11"/>
      <c r="E34" s="33"/>
      <c r="F34" s="21"/>
    </row>
    <row r="35" spans="4:6" ht="12.75">
      <c r="D35" s="11"/>
      <c r="E35" s="33"/>
      <c r="F35" s="21"/>
    </row>
    <row r="36" spans="1:6" ht="12.75">
      <c r="A36" s="2"/>
      <c r="B36" s="3"/>
      <c r="C36" s="21"/>
      <c r="D36" s="11"/>
      <c r="E36" s="33"/>
      <c r="F36" s="21"/>
    </row>
    <row r="37" spans="1:13" ht="12.75">
      <c r="A37" s="2" t="s">
        <v>29</v>
      </c>
      <c r="B37" s="87">
        <v>29</v>
      </c>
      <c r="C37" s="88">
        <v>27.75</v>
      </c>
      <c r="D37" s="113">
        <f t="shared" si="0"/>
        <v>27</v>
      </c>
      <c r="E37" s="114">
        <f t="shared" si="1"/>
        <v>26</v>
      </c>
      <c r="F37" s="88">
        <v>30.04</v>
      </c>
      <c r="G37" s="77"/>
      <c r="I37" s="56"/>
      <c r="J37" s="56"/>
      <c r="K37" s="56"/>
      <c r="L37" s="56"/>
      <c r="M37" s="56"/>
    </row>
    <row r="38" spans="1:6" ht="12.75">
      <c r="A38" s="78" t="s">
        <v>171</v>
      </c>
      <c r="B38" s="87"/>
      <c r="C38" s="88"/>
      <c r="D38" s="11"/>
      <c r="E38" s="33"/>
      <c r="F38" s="21"/>
    </row>
    <row r="39" spans="1:6" ht="12.75">
      <c r="A39" s="4" t="s">
        <v>31</v>
      </c>
      <c r="B39" s="5">
        <f>SUM(B36:B38)</f>
        <v>29</v>
      </c>
      <c r="C39" s="27"/>
      <c r="D39" s="13">
        <f>SUM(D36:D38)</f>
        <v>27</v>
      </c>
      <c r="E39" s="35">
        <f>SUM(E36:E38)</f>
        <v>26</v>
      </c>
      <c r="F39" s="21"/>
    </row>
    <row r="40" spans="1:6" ht="12.75">
      <c r="A40" s="4"/>
      <c r="B40" s="5"/>
      <c r="C40" s="27"/>
      <c r="D40" s="13"/>
      <c r="E40" s="35"/>
      <c r="F40" s="21"/>
    </row>
    <row r="41" spans="1:6" ht="12.75">
      <c r="A41" s="97" t="s">
        <v>172</v>
      </c>
      <c r="B41" s="5"/>
      <c r="C41" s="24"/>
      <c r="D41" s="13"/>
      <c r="E41" s="35"/>
      <c r="F41" s="21"/>
    </row>
    <row r="42" spans="1:6" ht="12.75">
      <c r="A42" s="4"/>
      <c r="B42" s="5"/>
      <c r="C42" s="27"/>
      <c r="D42" s="13"/>
      <c r="E42" s="35"/>
      <c r="F42" s="21"/>
    </row>
    <row r="43" spans="1:6" ht="12.75">
      <c r="A43" s="19" t="s">
        <v>184</v>
      </c>
      <c r="B43" s="3"/>
      <c r="C43" s="21"/>
      <c r="D43" s="3"/>
      <c r="E43" s="33"/>
      <c r="F43" s="21"/>
    </row>
    <row r="44" spans="1:5" ht="12.75">
      <c r="A44" s="29"/>
      <c r="B44" s="30"/>
      <c r="C44" s="31"/>
      <c r="D44" s="30"/>
      <c r="E44" s="30"/>
    </row>
    <row r="45" ht="3" customHeight="1"/>
    <row r="46" ht="12.75">
      <c r="A46" s="32" t="s">
        <v>180</v>
      </c>
    </row>
    <row r="47" ht="12.75">
      <c r="A47" s="32" t="s">
        <v>161</v>
      </c>
    </row>
    <row r="48" spans="1:7" s="103" customFormat="1" ht="12.75">
      <c r="A48" s="103" t="s">
        <v>193</v>
      </c>
      <c r="B48" s="105"/>
      <c r="C48" s="106"/>
      <c r="D48" s="105"/>
      <c r="E48" s="105"/>
      <c r="F48" s="106"/>
      <c r="G48" s="102"/>
    </row>
    <row r="49" spans="1:7" s="103" customFormat="1" ht="12.75">
      <c r="A49" s="103" t="s">
        <v>189</v>
      </c>
      <c r="B49" s="105"/>
      <c r="C49" s="106"/>
      <c r="D49" s="105"/>
      <c r="E49" s="105"/>
      <c r="F49" s="106"/>
      <c r="G49" s="102"/>
    </row>
    <row r="50" spans="1:7" s="103" customFormat="1" ht="12.75">
      <c r="A50" s="103" t="s">
        <v>194</v>
      </c>
      <c r="B50" s="105"/>
      <c r="C50" s="106"/>
      <c r="D50" s="105"/>
      <c r="E50" s="105"/>
      <c r="F50" s="106"/>
      <c r="G50" s="102"/>
    </row>
    <row r="51" spans="2:7" s="103" customFormat="1" ht="12.75">
      <c r="B51" s="105"/>
      <c r="C51" s="106"/>
      <c r="D51" s="105"/>
      <c r="E51" s="105"/>
      <c r="F51" s="106"/>
      <c r="G51" s="102"/>
    </row>
    <row r="52" ht="12.75">
      <c r="A52" s="56"/>
    </row>
    <row r="53" ht="12.75">
      <c r="A53" t="s">
        <v>52</v>
      </c>
    </row>
    <row r="54" ht="12.75">
      <c r="A54" t="s">
        <v>187</v>
      </c>
    </row>
    <row r="55" ht="12.75">
      <c r="A55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6.28125" style="72" customWidth="1"/>
  </cols>
  <sheetData>
    <row r="1" spans="1:6" ht="12.75">
      <c r="A1" s="4" t="s">
        <v>176</v>
      </c>
      <c r="B1" s="3"/>
      <c r="C1" s="21"/>
      <c r="D1" s="65" t="s">
        <v>177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178</v>
      </c>
      <c r="C3" s="22" t="s">
        <v>181</v>
      </c>
      <c r="D3" s="38" t="s">
        <v>182</v>
      </c>
      <c r="E3" s="39" t="s">
        <v>183</v>
      </c>
      <c r="F3" s="37" t="s">
        <v>179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159</v>
      </c>
      <c r="B5" s="100">
        <v>63</v>
      </c>
      <c r="C5" s="24">
        <v>66.58</v>
      </c>
      <c r="D5" s="11">
        <f aca="true" t="shared" si="0" ref="D5:D37">ROUNDDOWN(C5,0)</f>
        <v>66</v>
      </c>
      <c r="E5" s="33">
        <f aca="true" t="shared" si="1" ref="E5:E37">ROUNDUP((D5*0.95),0)</f>
        <v>63</v>
      </c>
      <c r="F5" s="101">
        <v>68.05</v>
      </c>
    </row>
    <row r="6" spans="1:6" ht="12.75">
      <c r="A6" s="2" t="s">
        <v>12</v>
      </c>
      <c r="B6" s="3">
        <v>84</v>
      </c>
      <c r="C6" s="21">
        <v>84.67</v>
      </c>
      <c r="D6" s="11">
        <f t="shared" si="0"/>
        <v>84</v>
      </c>
      <c r="E6" s="33">
        <f t="shared" si="1"/>
        <v>80</v>
      </c>
      <c r="F6" s="21">
        <v>89.09</v>
      </c>
    </row>
    <row r="7" spans="1:8" ht="12.75">
      <c r="A7" s="2" t="s">
        <v>39</v>
      </c>
      <c r="B7" s="3">
        <v>45</v>
      </c>
      <c r="C7" s="21">
        <v>63.35</v>
      </c>
      <c r="D7" s="11">
        <f t="shared" si="0"/>
        <v>63</v>
      </c>
      <c r="E7" s="33">
        <f t="shared" si="1"/>
        <v>60</v>
      </c>
      <c r="F7" s="21">
        <v>46.73</v>
      </c>
      <c r="H7" s="79"/>
    </row>
    <row r="8" spans="1:8" ht="12.75">
      <c r="A8" s="2" t="s">
        <v>20</v>
      </c>
      <c r="B8" s="3">
        <v>33</v>
      </c>
      <c r="C8" s="21">
        <v>37</v>
      </c>
      <c r="D8" s="11">
        <f t="shared" si="0"/>
        <v>37</v>
      </c>
      <c r="E8" s="33">
        <f t="shared" si="1"/>
        <v>36</v>
      </c>
      <c r="F8" s="21">
        <v>34.13</v>
      </c>
      <c r="G8" s="73" t="s">
        <v>106</v>
      </c>
      <c r="H8" s="79"/>
    </row>
    <row r="9" spans="1:8" ht="12.75">
      <c r="A9" s="2" t="s">
        <v>41</v>
      </c>
      <c r="B9" s="3">
        <v>40</v>
      </c>
      <c r="C9" s="21">
        <v>35.47</v>
      </c>
      <c r="D9" s="11">
        <f t="shared" si="0"/>
        <v>35</v>
      </c>
      <c r="E9" s="33">
        <f t="shared" si="1"/>
        <v>34</v>
      </c>
      <c r="F9" s="21">
        <v>41.68</v>
      </c>
      <c r="H9" s="79"/>
    </row>
    <row r="10" spans="1:8" ht="12.75">
      <c r="A10" s="2" t="s">
        <v>11</v>
      </c>
      <c r="B10" s="3">
        <v>62</v>
      </c>
      <c r="C10" s="21">
        <v>59.83</v>
      </c>
      <c r="D10" s="11">
        <f t="shared" si="0"/>
        <v>59</v>
      </c>
      <c r="E10" s="33">
        <f t="shared" si="1"/>
        <v>57</v>
      </c>
      <c r="F10" s="21">
        <v>65</v>
      </c>
      <c r="H10" s="79"/>
    </row>
    <row r="11" spans="1:8" ht="12.75">
      <c r="A11" s="2" t="s">
        <v>21</v>
      </c>
      <c r="B11" s="3">
        <v>35</v>
      </c>
      <c r="C11" s="21">
        <v>37.57</v>
      </c>
      <c r="D11" s="11">
        <f t="shared" si="0"/>
        <v>37</v>
      </c>
      <c r="E11" s="33">
        <f t="shared" si="1"/>
        <v>36</v>
      </c>
      <c r="F11" s="21">
        <v>38.93</v>
      </c>
      <c r="H11" s="79"/>
    </row>
    <row r="12" spans="1:8" ht="12.75">
      <c r="A12" s="2" t="s">
        <v>17</v>
      </c>
      <c r="B12" s="6">
        <v>57</v>
      </c>
      <c r="C12" s="24">
        <v>58.98</v>
      </c>
      <c r="D12" s="11">
        <f t="shared" si="0"/>
        <v>58</v>
      </c>
      <c r="E12" s="33">
        <f t="shared" si="1"/>
        <v>56</v>
      </c>
      <c r="F12" s="21">
        <v>57.4</v>
      </c>
      <c r="H12" s="80"/>
    </row>
    <row r="13" spans="1:8" ht="12.75">
      <c r="A13" s="2" t="s">
        <v>15</v>
      </c>
      <c r="B13" s="6">
        <v>64</v>
      </c>
      <c r="C13" s="24">
        <v>75.5</v>
      </c>
      <c r="D13" s="11">
        <f t="shared" si="0"/>
        <v>75</v>
      </c>
      <c r="E13" s="33">
        <f t="shared" si="1"/>
        <v>72</v>
      </c>
      <c r="F13" s="21">
        <v>68.79</v>
      </c>
      <c r="H13" s="80"/>
    </row>
    <row r="14" spans="1:8" ht="12.75">
      <c r="A14" s="2" t="s">
        <v>22</v>
      </c>
      <c r="B14" s="3">
        <v>67</v>
      </c>
      <c r="C14" s="21">
        <v>72.33</v>
      </c>
      <c r="D14" s="11">
        <f t="shared" si="0"/>
        <v>72</v>
      </c>
      <c r="E14" s="33">
        <f t="shared" si="1"/>
        <v>69</v>
      </c>
      <c r="F14" s="21">
        <v>69.75</v>
      </c>
      <c r="H14" s="79"/>
    </row>
    <row r="15" spans="1:8" ht="12.75">
      <c r="A15" s="2" t="s">
        <v>42</v>
      </c>
      <c r="B15" s="3">
        <v>49</v>
      </c>
      <c r="C15" s="21">
        <v>49.25</v>
      </c>
      <c r="D15" s="11">
        <f t="shared" si="0"/>
        <v>49</v>
      </c>
      <c r="E15" s="33">
        <f t="shared" si="1"/>
        <v>47</v>
      </c>
      <c r="F15" s="21">
        <v>53.13</v>
      </c>
      <c r="G15" s="74"/>
      <c r="H15" s="81"/>
    </row>
    <row r="16" spans="1:7" ht="12.75">
      <c r="A16" s="2" t="s">
        <v>19</v>
      </c>
      <c r="B16" s="3">
        <v>48</v>
      </c>
      <c r="C16" s="21">
        <v>70.75</v>
      </c>
      <c r="D16" s="11">
        <f t="shared" si="0"/>
        <v>70</v>
      </c>
      <c r="E16" s="33">
        <f t="shared" si="1"/>
        <v>67</v>
      </c>
      <c r="F16" s="21">
        <v>52.75</v>
      </c>
      <c r="G16" s="74"/>
    </row>
    <row r="17" spans="1:6" ht="12.75">
      <c r="A17" s="2" t="s">
        <v>23</v>
      </c>
      <c r="B17" s="3">
        <v>59</v>
      </c>
      <c r="C17" s="21">
        <v>64.62</v>
      </c>
      <c r="D17" s="11">
        <f t="shared" si="0"/>
        <v>64</v>
      </c>
      <c r="E17" s="33">
        <f t="shared" si="1"/>
        <v>61</v>
      </c>
      <c r="F17" s="21">
        <v>62.17</v>
      </c>
    </row>
    <row r="18" spans="1:12" ht="12.75">
      <c r="A18" s="2" t="s">
        <v>26</v>
      </c>
      <c r="B18" s="107">
        <v>46</v>
      </c>
      <c r="C18" s="24">
        <v>36.58</v>
      </c>
      <c r="D18" s="11">
        <f t="shared" si="0"/>
        <v>36</v>
      </c>
      <c r="E18" s="33">
        <f t="shared" si="1"/>
        <v>35</v>
      </c>
      <c r="F18" s="21">
        <v>44.02</v>
      </c>
      <c r="G18" s="108" t="s">
        <v>186</v>
      </c>
      <c r="H18" s="109"/>
      <c r="I18" s="109"/>
      <c r="J18" s="109"/>
      <c r="K18" s="109"/>
      <c r="L18" s="109"/>
    </row>
    <row r="19" spans="1:6" ht="12.75">
      <c r="A19" s="2" t="s">
        <v>30</v>
      </c>
      <c r="B19" s="6">
        <v>51</v>
      </c>
      <c r="C19" s="24">
        <v>57.42</v>
      </c>
      <c r="D19" s="11">
        <f t="shared" si="0"/>
        <v>57</v>
      </c>
      <c r="E19" s="33">
        <f t="shared" si="1"/>
        <v>55</v>
      </c>
      <c r="F19" s="21">
        <v>52.05</v>
      </c>
    </row>
    <row r="20" spans="1:7" ht="12.75">
      <c r="A20" s="2" t="s">
        <v>38</v>
      </c>
      <c r="B20" s="3">
        <v>80</v>
      </c>
      <c r="C20" s="43">
        <v>85.02</v>
      </c>
      <c r="D20" s="11">
        <f t="shared" si="0"/>
        <v>85</v>
      </c>
      <c r="E20" s="33">
        <f t="shared" si="1"/>
        <v>81</v>
      </c>
      <c r="F20" s="43">
        <v>85.2</v>
      </c>
      <c r="G20" s="73" t="s">
        <v>106</v>
      </c>
    </row>
    <row r="21" spans="1:8" ht="12.75">
      <c r="A21" s="2" t="s">
        <v>115</v>
      </c>
      <c r="B21" s="115">
        <v>48</v>
      </c>
      <c r="C21" s="116">
        <v>48.63</v>
      </c>
      <c r="D21" s="117">
        <f t="shared" si="0"/>
        <v>48</v>
      </c>
      <c r="E21" s="118">
        <f t="shared" si="1"/>
        <v>46</v>
      </c>
      <c r="F21" s="119">
        <v>46.4</v>
      </c>
      <c r="G21" s="102" t="s">
        <v>188</v>
      </c>
      <c r="H21" s="103"/>
    </row>
    <row r="22" spans="1:8" ht="12.75">
      <c r="A22" s="2" t="s">
        <v>128</v>
      </c>
      <c r="B22" s="3">
        <v>53</v>
      </c>
      <c r="C22" s="43">
        <v>57.58</v>
      </c>
      <c r="D22" s="11">
        <f t="shared" si="0"/>
        <v>57</v>
      </c>
      <c r="E22" s="33">
        <f t="shared" si="1"/>
        <v>55</v>
      </c>
      <c r="F22" s="43">
        <v>56.76</v>
      </c>
      <c r="G22" s="102"/>
      <c r="H22" s="103"/>
    </row>
    <row r="23" spans="1:8" ht="12.75">
      <c r="A23" s="2" t="s">
        <v>129</v>
      </c>
      <c r="B23" s="3">
        <v>51</v>
      </c>
      <c r="C23" s="43">
        <v>53.75</v>
      </c>
      <c r="D23" s="11">
        <f t="shared" si="0"/>
        <v>53</v>
      </c>
      <c r="E23" s="33">
        <f t="shared" si="1"/>
        <v>51</v>
      </c>
      <c r="F23" s="43">
        <v>53.21</v>
      </c>
      <c r="G23" s="102"/>
      <c r="H23" s="103"/>
    </row>
    <row r="24" spans="1:8" ht="12.75">
      <c r="A24" s="2" t="s">
        <v>9</v>
      </c>
      <c r="B24" s="3">
        <v>74</v>
      </c>
      <c r="C24" s="43">
        <v>78.42</v>
      </c>
      <c r="D24" s="11">
        <f t="shared" si="0"/>
        <v>78</v>
      </c>
      <c r="E24" s="33">
        <f t="shared" si="1"/>
        <v>75</v>
      </c>
      <c r="F24" s="43">
        <v>78.53</v>
      </c>
      <c r="G24" s="102"/>
      <c r="H24" s="103"/>
    </row>
    <row r="25" spans="1:8" ht="12.75">
      <c r="A25" s="2" t="s">
        <v>7</v>
      </c>
      <c r="B25" s="3">
        <v>76</v>
      </c>
      <c r="C25" s="43">
        <v>80.33</v>
      </c>
      <c r="D25" s="11">
        <f t="shared" si="0"/>
        <v>80</v>
      </c>
      <c r="E25" s="33">
        <f t="shared" si="1"/>
        <v>76</v>
      </c>
      <c r="F25" s="43">
        <v>80.76</v>
      </c>
      <c r="G25" s="102"/>
      <c r="H25" s="103"/>
    </row>
    <row r="26" spans="1:8" ht="12.75">
      <c r="A26" s="2" t="s">
        <v>117</v>
      </c>
      <c r="B26" s="3">
        <v>65</v>
      </c>
      <c r="C26" s="43">
        <v>62.33</v>
      </c>
      <c r="D26" s="11">
        <f t="shared" si="0"/>
        <v>62</v>
      </c>
      <c r="E26" s="33">
        <f t="shared" si="1"/>
        <v>59</v>
      </c>
      <c r="F26" s="47">
        <v>68.61</v>
      </c>
      <c r="G26" s="102"/>
      <c r="H26" s="103"/>
    </row>
    <row r="27" spans="1:8" ht="12.75">
      <c r="A27" s="2" t="s">
        <v>8</v>
      </c>
      <c r="B27" s="3">
        <v>53</v>
      </c>
      <c r="C27" s="43">
        <v>52.67</v>
      </c>
      <c r="D27" s="11">
        <f t="shared" si="0"/>
        <v>52</v>
      </c>
      <c r="E27" s="33">
        <f t="shared" si="1"/>
        <v>50</v>
      </c>
      <c r="F27" s="43">
        <v>55.75</v>
      </c>
      <c r="G27" s="102"/>
      <c r="H27" s="103"/>
    </row>
    <row r="28" spans="1:8" ht="12.75">
      <c r="A28" s="2" t="s">
        <v>10</v>
      </c>
      <c r="B28" s="3">
        <v>64</v>
      </c>
      <c r="C28" s="43">
        <v>65.02</v>
      </c>
      <c r="D28" s="11">
        <f t="shared" si="0"/>
        <v>65</v>
      </c>
      <c r="E28" s="33">
        <f t="shared" si="1"/>
        <v>62</v>
      </c>
      <c r="F28" s="43">
        <v>67.65</v>
      </c>
      <c r="G28" s="102"/>
      <c r="H28" s="103"/>
    </row>
    <row r="29" spans="1:8" ht="12.75">
      <c r="A29" s="2" t="s">
        <v>18</v>
      </c>
      <c r="B29" s="3">
        <v>34</v>
      </c>
      <c r="C29" s="110"/>
      <c r="D29" s="111">
        <f t="shared" si="0"/>
        <v>0</v>
      </c>
      <c r="E29" s="112">
        <f t="shared" si="1"/>
        <v>0</v>
      </c>
      <c r="F29" s="21">
        <v>28.38</v>
      </c>
      <c r="G29" s="104"/>
      <c r="H29" s="103"/>
    </row>
    <row r="30" spans="1:8" ht="12.75">
      <c r="A30" s="2" t="s">
        <v>160</v>
      </c>
      <c r="B30" s="100">
        <v>150</v>
      </c>
      <c r="C30" s="24">
        <v>141.88</v>
      </c>
      <c r="D30" s="11">
        <f t="shared" si="0"/>
        <v>141</v>
      </c>
      <c r="E30" s="33">
        <f t="shared" si="1"/>
        <v>134</v>
      </c>
      <c r="F30" s="43">
        <v>159.96</v>
      </c>
      <c r="G30" s="102"/>
      <c r="H30" s="103"/>
    </row>
    <row r="31" spans="1:6" ht="12.75">
      <c r="A31" s="2" t="s">
        <v>16</v>
      </c>
      <c r="B31" s="6">
        <v>57</v>
      </c>
      <c r="C31" s="24">
        <v>61.25</v>
      </c>
      <c r="D31" s="11">
        <f t="shared" si="0"/>
        <v>61</v>
      </c>
      <c r="E31" s="33">
        <f t="shared" si="1"/>
        <v>58</v>
      </c>
      <c r="F31" s="21">
        <v>61.08</v>
      </c>
    </row>
    <row r="32" spans="1:7" ht="12.75">
      <c r="A32" s="2"/>
      <c r="B32" s="6"/>
      <c r="C32" s="25"/>
      <c r="D32" s="11"/>
      <c r="E32" s="33"/>
      <c r="F32" s="21"/>
      <c r="G32" s="76"/>
    </row>
    <row r="33" spans="1:7" s="10" customFormat="1" ht="15.75">
      <c r="A33" s="8" t="s">
        <v>4</v>
      </c>
      <c r="B33" s="9">
        <f>SUM(B5:B32)</f>
        <v>1608</v>
      </c>
      <c r="C33" s="26">
        <f>SUM(C5:C31)</f>
        <v>1656.7800000000002</v>
      </c>
      <c r="D33" s="26">
        <f>SUM(D5:D31)</f>
        <v>1644</v>
      </c>
      <c r="E33" s="26">
        <f>SUM(E5:E31)</f>
        <v>1575</v>
      </c>
      <c r="F33" s="26">
        <f>SUM(F5:F31)</f>
        <v>1685.96</v>
      </c>
      <c r="G33" s="72"/>
    </row>
    <row r="34" spans="1:6" ht="12.75">
      <c r="A34" s="2"/>
      <c r="B34" s="3"/>
      <c r="C34" s="21"/>
      <c r="D34" s="11"/>
      <c r="E34" s="33"/>
      <c r="F34" s="21"/>
    </row>
    <row r="35" spans="4:6" ht="12.75">
      <c r="D35" s="11"/>
      <c r="E35" s="33"/>
      <c r="F35" s="21"/>
    </row>
    <row r="36" spans="1:6" ht="12.75">
      <c r="A36" s="2"/>
      <c r="B36" s="3"/>
      <c r="C36" s="21"/>
      <c r="D36" s="11"/>
      <c r="E36" s="33"/>
      <c r="F36" s="21"/>
    </row>
    <row r="37" spans="1:13" ht="12.75">
      <c r="A37" s="2" t="s">
        <v>29</v>
      </c>
      <c r="B37" s="87">
        <v>29</v>
      </c>
      <c r="C37" s="88">
        <v>27.75</v>
      </c>
      <c r="D37" s="113">
        <f t="shared" si="0"/>
        <v>27</v>
      </c>
      <c r="E37" s="114">
        <f t="shared" si="1"/>
        <v>26</v>
      </c>
      <c r="F37" s="88">
        <v>29.38</v>
      </c>
      <c r="G37" s="77"/>
      <c r="I37" s="56"/>
      <c r="J37" s="56"/>
      <c r="K37" s="56"/>
      <c r="L37" s="56"/>
      <c r="M37" s="56"/>
    </row>
    <row r="38" spans="1:6" ht="12.75">
      <c r="A38" s="78" t="s">
        <v>171</v>
      </c>
      <c r="B38" s="87"/>
      <c r="C38" s="88"/>
      <c r="D38" s="11"/>
      <c r="E38" s="33"/>
      <c r="F38" s="21"/>
    </row>
    <row r="39" spans="1:6" ht="12.75">
      <c r="A39" s="4" t="s">
        <v>31</v>
      </c>
      <c r="B39" s="5">
        <f>SUM(B36:B38)</f>
        <v>29</v>
      </c>
      <c r="C39" s="27"/>
      <c r="D39" s="13">
        <f>SUM(D36:D38)</f>
        <v>27</v>
      </c>
      <c r="E39" s="35">
        <f>SUM(E36:E38)</f>
        <v>26</v>
      </c>
      <c r="F39" s="21"/>
    </row>
    <row r="40" spans="1:6" ht="12.75">
      <c r="A40" s="4"/>
      <c r="B40" s="5"/>
      <c r="C40" s="27"/>
      <c r="D40" s="13"/>
      <c r="E40" s="35"/>
      <c r="F40" s="21"/>
    </row>
    <row r="41" spans="1:6" ht="12.75">
      <c r="A41" s="97" t="s">
        <v>172</v>
      </c>
      <c r="B41" s="5"/>
      <c r="C41" s="24"/>
      <c r="D41" s="13"/>
      <c r="E41" s="35"/>
      <c r="F41" s="21"/>
    </row>
    <row r="42" spans="1:6" ht="12.75">
      <c r="A42" s="4"/>
      <c r="B42" s="5"/>
      <c r="C42" s="27"/>
      <c r="D42" s="13"/>
      <c r="E42" s="35"/>
      <c r="F42" s="21"/>
    </row>
    <row r="43" spans="1:6" ht="12.75">
      <c r="A43" s="19" t="s">
        <v>184</v>
      </c>
      <c r="B43" s="3"/>
      <c r="C43" s="21"/>
      <c r="D43" s="3"/>
      <c r="E43" s="33"/>
      <c r="F43" s="21"/>
    </row>
    <row r="44" spans="1:5" ht="12.75">
      <c r="A44" s="29"/>
      <c r="B44" s="30"/>
      <c r="C44" s="31"/>
      <c r="D44" s="30"/>
      <c r="E44" s="30"/>
    </row>
    <row r="45" ht="3" customHeight="1"/>
    <row r="46" ht="12.75">
      <c r="A46" s="32" t="s">
        <v>180</v>
      </c>
    </row>
    <row r="47" ht="12.75">
      <c r="A47" s="32" t="s">
        <v>161</v>
      </c>
    </row>
    <row r="48" spans="1:7" s="103" customFormat="1" ht="12.75">
      <c r="A48" s="103" t="s">
        <v>190</v>
      </c>
      <c r="B48" s="105"/>
      <c r="C48" s="106"/>
      <c r="D48" s="105"/>
      <c r="E48" s="105"/>
      <c r="F48" s="106"/>
      <c r="G48" s="102"/>
    </row>
    <row r="49" spans="1:7" s="103" customFormat="1" ht="12.75">
      <c r="A49" s="103" t="s">
        <v>189</v>
      </c>
      <c r="B49" s="105"/>
      <c r="C49" s="106"/>
      <c r="D49" s="105"/>
      <c r="E49" s="105"/>
      <c r="F49" s="106"/>
      <c r="G49" s="102"/>
    </row>
    <row r="50" spans="1:7" s="103" customFormat="1" ht="12.75">
      <c r="A50" s="103" t="s">
        <v>191</v>
      </c>
      <c r="B50" s="105"/>
      <c r="C50" s="106"/>
      <c r="D50" s="105"/>
      <c r="E50" s="105"/>
      <c r="F50" s="106"/>
      <c r="G50" s="102"/>
    </row>
    <row r="51" spans="2:7" s="103" customFormat="1" ht="12.75">
      <c r="B51" s="105"/>
      <c r="C51" s="106"/>
      <c r="D51" s="105"/>
      <c r="E51" s="105"/>
      <c r="F51" s="106"/>
      <c r="G51" s="102"/>
    </row>
    <row r="52" ht="12.75">
      <c r="A52" s="56"/>
    </row>
    <row r="53" ht="12.75">
      <c r="A53" t="s">
        <v>52</v>
      </c>
    </row>
    <row r="54" ht="12.75">
      <c r="A54" t="s">
        <v>187</v>
      </c>
    </row>
    <row r="55" ht="12.75">
      <c r="A55" t="s">
        <v>185</v>
      </c>
    </row>
  </sheetData>
  <sheetProtection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6.28125" style="72" customWidth="1"/>
  </cols>
  <sheetData>
    <row r="1" spans="1:6" ht="12.75">
      <c r="A1" s="4" t="s">
        <v>154</v>
      </c>
      <c r="B1" s="3"/>
      <c r="C1" s="21"/>
      <c r="D1" s="65" t="s">
        <v>175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158</v>
      </c>
      <c r="C3" s="22" t="s">
        <v>156</v>
      </c>
      <c r="D3" s="38" t="s">
        <v>150</v>
      </c>
      <c r="E3" s="39" t="s">
        <v>155</v>
      </c>
      <c r="F3" s="37" t="s">
        <v>167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3</v>
      </c>
      <c r="B5" s="6">
        <v>32</v>
      </c>
      <c r="C5" s="84"/>
      <c r="D5" s="85">
        <f>ROUNDDOWN(C5,0)</f>
        <v>0</v>
      </c>
      <c r="E5" s="86">
        <f aca="true" t="shared" si="0" ref="E5:E38">ROUNDUP((D5*0.95),0)</f>
        <v>0</v>
      </c>
      <c r="F5" s="21">
        <v>34.69</v>
      </c>
    </row>
    <row r="6" spans="1:6" ht="12.75">
      <c r="A6" s="2" t="s">
        <v>114</v>
      </c>
      <c r="B6" s="6">
        <v>36</v>
      </c>
      <c r="C6" s="84"/>
      <c r="D6" s="85">
        <f aca="true" t="shared" si="1" ref="D6:D38">ROUNDDOWN(C6,0)</f>
        <v>0</v>
      </c>
      <c r="E6" s="86">
        <f t="shared" si="0"/>
        <v>0</v>
      </c>
      <c r="F6" s="21">
        <v>37.13</v>
      </c>
    </row>
    <row r="7" spans="1:6" ht="12.75">
      <c r="A7" s="2" t="s">
        <v>159</v>
      </c>
      <c r="B7" s="82"/>
      <c r="C7" s="24">
        <v>66.75</v>
      </c>
      <c r="D7" s="11">
        <f t="shared" si="1"/>
        <v>66</v>
      </c>
      <c r="E7" s="33">
        <f t="shared" si="0"/>
        <v>63</v>
      </c>
      <c r="F7" s="83"/>
    </row>
    <row r="8" spans="1:6" ht="12.75">
      <c r="A8" s="2" t="s">
        <v>12</v>
      </c>
      <c r="B8" s="3">
        <v>67</v>
      </c>
      <c r="C8" s="21">
        <v>88.92</v>
      </c>
      <c r="D8" s="11">
        <f t="shared" si="1"/>
        <v>88</v>
      </c>
      <c r="E8" s="33">
        <f t="shared" si="0"/>
        <v>84</v>
      </c>
      <c r="F8" s="21">
        <v>73</v>
      </c>
    </row>
    <row r="9" spans="1:8" ht="12.75">
      <c r="A9" s="2" t="s">
        <v>39</v>
      </c>
      <c r="B9" s="3">
        <v>36</v>
      </c>
      <c r="C9" s="21">
        <v>47.55</v>
      </c>
      <c r="D9" s="11">
        <f t="shared" si="1"/>
        <v>47</v>
      </c>
      <c r="E9" s="33">
        <f t="shared" si="0"/>
        <v>45</v>
      </c>
      <c r="F9" s="21">
        <v>39.53</v>
      </c>
      <c r="H9" s="79"/>
    </row>
    <row r="10" spans="1:8" ht="12.75">
      <c r="A10" s="2" t="s">
        <v>20</v>
      </c>
      <c r="B10" s="3">
        <v>31</v>
      </c>
      <c r="C10" s="21">
        <v>34.17</v>
      </c>
      <c r="D10" s="11">
        <f t="shared" si="1"/>
        <v>34</v>
      </c>
      <c r="E10" s="33">
        <f t="shared" si="0"/>
        <v>33</v>
      </c>
      <c r="F10" s="21">
        <v>31.96</v>
      </c>
      <c r="G10" s="73" t="s">
        <v>106</v>
      </c>
      <c r="H10" s="79"/>
    </row>
    <row r="11" spans="1:8" ht="12.75">
      <c r="A11" s="2" t="s">
        <v>40</v>
      </c>
      <c r="B11" s="6">
        <v>13</v>
      </c>
      <c r="C11" s="84"/>
      <c r="D11" s="85">
        <f t="shared" si="1"/>
        <v>0</v>
      </c>
      <c r="E11" s="86">
        <f t="shared" si="0"/>
        <v>0</v>
      </c>
      <c r="F11" s="83"/>
      <c r="G11" s="73" t="s">
        <v>106</v>
      </c>
      <c r="H11" s="80"/>
    </row>
    <row r="12" spans="1:8" ht="12.75">
      <c r="A12" s="2" t="s">
        <v>41</v>
      </c>
      <c r="B12" s="3">
        <v>38</v>
      </c>
      <c r="C12" s="21">
        <v>42.9</v>
      </c>
      <c r="D12" s="11">
        <f t="shared" si="1"/>
        <v>42</v>
      </c>
      <c r="E12" s="33">
        <f t="shared" si="0"/>
        <v>40</v>
      </c>
      <c r="F12" s="21">
        <v>41.74</v>
      </c>
      <c r="H12" s="79"/>
    </row>
    <row r="13" spans="1:8" ht="12.75">
      <c r="A13" s="2" t="s">
        <v>11</v>
      </c>
      <c r="B13" s="3">
        <v>59</v>
      </c>
      <c r="C13" s="21">
        <v>65.17</v>
      </c>
      <c r="D13" s="11">
        <f t="shared" si="1"/>
        <v>65</v>
      </c>
      <c r="E13" s="33">
        <f t="shared" si="0"/>
        <v>62</v>
      </c>
      <c r="F13" s="21">
        <v>62.04</v>
      </c>
      <c r="H13" s="79"/>
    </row>
    <row r="14" spans="1:8" ht="12.75">
      <c r="A14" s="2" t="s">
        <v>21</v>
      </c>
      <c r="B14" s="3">
        <v>37</v>
      </c>
      <c r="C14" s="21">
        <v>36.78</v>
      </c>
      <c r="D14" s="11">
        <f t="shared" si="1"/>
        <v>36</v>
      </c>
      <c r="E14" s="33">
        <f t="shared" si="0"/>
        <v>35</v>
      </c>
      <c r="F14" s="21">
        <v>39.15</v>
      </c>
      <c r="H14" s="79"/>
    </row>
    <row r="15" spans="1:8" ht="12.75">
      <c r="A15" s="2" t="s">
        <v>17</v>
      </c>
      <c r="B15" s="6">
        <v>57</v>
      </c>
      <c r="C15" s="24">
        <v>59.07</v>
      </c>
      <c r="D15" s="11">
        <f t="shared" si="1"/>
        <v>59</v>
      </c>
      <c r="E15" s="33">
        <f t="shared" si="0"/>
        <v>57</v>
      </c>
      <c r="F15" s="21">
        <v>61.96</v>
      </c>
      <c r="H15" s="80"/>
    </row>
    <row r="16" spans="1:8" ht="12.75">
      <c r="A16" s="2" t="s">
        <v>15</v>
      </c>
      <c r="B16" s="6">
        <v>58</v>
      </c>
      <c r="C16" s="24">
        <v>67.17</v>
      </c>
      <c r="D16" s="11">
        <f t="shared" si="1"/>
        <v>67</v>
      </c>
      <c r="E16" s="33">
        <f t="shared" si="0"/>
        <v>64</v>
      </c>
      <c r="F16" s="21">
        <v>63.3</v>
      </c>
      <c r="H16" s="80"/>
    </row>
    <row r="17" spans="1:8" ht="12.75">
      <c r="A17" s="2" t="s">
        <v>22</v>
      </c>
      <c r="B17" s="3">
        <v>73</v>
      </c>
      <c r="C17" s="21">
        <v>70.05</v>
      </c>
      <c r="D17" s="11">
        <f t="shared" si="1"/>
        <v>70</v>
      </c>
      <c r="E17" s="33">
        <f t="shared" si="0"/>
        <v>67</v>
      </c>
      <c r="F17" s="21">
        <v>80.89</v>
      </c>
      <c r="H17" s="79"/>
    </row>
    <row r="18" spans="1:8" ht="12.75">
      <c r="A18" s="2" t="s">
        <v>42</v>
      </c>
      <c r="B18" s="3">
        <v>48</v>
      </c>
      <c r="C18" s="21">
        <v>51.76</v>
      </c>
      <c r="D18" s="11">
        <f t="shared" si="1"/>
        <v>51</v>
      </c>
      <c r="E18" s="33">
        <f t="shared" si="0"/>
        <v>49</v>
      </c>
      <c r="F18" s="21">
        <v>52.97</v>
      </c>
      <c r="G18" s="74"/>
      <c r="H18" s="81"/>
    </row>
    <row r="19" spans="1:7" ht="12.75">
      <c r="A19" s="2" t="s">
        <v>19</v>
      </c>
      <c r="B19" s="3">
        <v>57</v>
      </c>
      <c r="C19" s="21">
        <v>50.25</v>
      </c>
      <c r="D19" s="11">
        <f t="shared" si="1"/>
        <v>50</v>
      </c>
      <c r="E19" s="33">
        <f t="shared" si="0"/>
        <v>48</v>
      </c>
      <c r="F19" s="21">
        <v>61.05</v>
      </c>
      <c r="G19" s="74"/>
    </row>
    <row r="20" spans="1:6" ht="12.75">
      <c r="A20" s="2" t="s">
        <v>23</v>
      </c>
      <c r="B20" s="3">
        <v>71</v>
      </c>
      <c r="C20" s="21">
        <v>62.67</v>
      </c>
      <c r="D20" s="11">
        <f t="shared" si="1"/>
        <v>62</v>
      </c>
      <c r="E20" s="33">
        <f t="shared" si="0"/>
        <v>59</v>
      </c>
      <c r="F20" s="21">
        <v>75.48</v>
      </c>
    </row>
    <row r="21" spans="1:6" ht="12.75">
      <c r="A21" s="2" t="s">
        <v>26</v>
      </c>
      <c r="B21" s="6">
        <v>43</v>
      </c>
      <c r="C21" s="24">
        <v>48.5</v>
      </c>
      <c r="D21" s="11">
        <f t="shared" si="1"/>
        <v>48</v>
      </c>
      <c r="E21" s="33">
        <f t="shared" si="0"/>
        <v>46</v>
      </c>
      <c r="F21" s="21">
        <v>45.75</v>
      </c>
    </row>
    <row r="22" spans="1:6" ht="12.75">
      <c r="A22" s="2" t="s">
        <v>30</v>
      </c>
      <c r="B22" s="6">
        <v>43</v>
      </c>
      <c r="C22" s="24">
        <v>53.42</v>
      </c>
      <c r="D22" s="11">
        <f t="shared" si="1"/>
        <v>53</v>
      </c>
      <c r="E22" s="33">
        <f t="shared" si="0"/>
        <v>51</v>
      </c>
      <c r="F22" s="21">
        <v>46.38</v>
      </c>
    </row>
    <row r="23" spans="1:7" ht="12.75">
      <c r="A23" s="2" t="s">
        <v>38</v>
      </c>
      <c r="B23" s="3">
        <v>75</v>
      </c>
      <c r="C23" s="43">
        <v>84.22</v>
      </c>
      <c r="D23" s="11">
        <f t="shared" si="1"/>
        <v>84</v>
      </c>
      <c r="E23" s="33">
        <f t="shared" si="0"/>
        <v>80</v>
      </c>
      <c r="F23" s="43">
        <v>82.44</v>
      </c>
      <c r="G23" s="73" t="s">
        <v>106</v>
      </c>
    </row>
    <row r="24" spans="1:7" ht="12.75">
      <c r="A24" s="2" t="s">
        <v>115</v>
      </c>
      <c r="B24" s="3">
        <v>42</v>
      </c>
      <c r="C24" s="43">
        <v>50.93</v>
      </c>
      <c r="D24" s="11">
        <f t="shared" si="1"/>
        <v>50</v>
      </c>
      <c r="E24" s="33">
        <f t="shared" si="0"/>
        <v>48</v>
      </c>
      <c r="F24" s="47">
        <v>41.8</v>
      </c>
      <c r="G24" s="96" t="s">
        <v>165</v>
      </c>
    </row>
    <row r="25" spans="1:7" ht="12.75">
      <c r="A25" s="2" t="s">
        <v>128</v>
      </c>
      <c r="B25" s="3">
        <v>52</v>
      </c>
      <c r="C25" s="43">
        <v>55.93</v>
      </c>
      <c r="D25" s="11">
        <f t="shared" si="1"/>
        <v>55</v>
      </c>
      <c r="E25" s="33">
        <f t="shared" si="0"/>
        <v>53</v>
      </c>
      <c r="F25" s="43">
        <v>54.15</v>
      </c>
      <c r="G25" s="99">
        <v>12.72</v>
      </c>
    </row>
    <row r="26" spans="1:7" ht="12.75">
      <c r="A26" s="2" t="s">
        <v>129</v>
      </c>
      <c r="B26" s="3">
        <v>49</v>
      </c>
      <c r="C26" s="43">
        <v>53.46</v>
      </c>
      <c r="D26" s="11">
        <f t="shared" si="1"/>
        <v>53</v>
      </c>
      <c r="E26" s="33">
        <f t="shared" si="0"/>
        <v>51</v>
      </c>
      <c r="F26" s="43">
        <v>53.96</v>
      </c>
      <c r="G26" s="99">
        <v>18.06</v>
      </c>
    </row>
    <row r="27" spans="1:7" ht="12.75">
      <c r="A27" s="2" t="s">
        <v>9</v>
      </c>
      <c r="B27" s="3">
        <v>74</v>
      </c>
      <c r="C27" s="43">
        <v>77.76</v>
      </c>
      <c r="D27" s="11">
        <f t="shared" si="1"/>
        <v>77</v>
      </c>
      <c r="E27" s="33">
        <f t="shared" si="0"/>
        <v>74</v>
      </c>
      <c r="F27" s="43">
        <v>79.11</v>
      </c>
      <c r="G27" s="75"/>
    </row>
    <row r="28" spans="1:7" ht="12.75">
      <c r="A28" s="2" t="s">
        <v>7</v>
      </c>
      <c r="B28" s="3">
        <v>76</v>
      </c>
      <c r="C28" s="43">
        <v>80.75</v>
      </c>
      <c r="D28" s="11">
        <f t="shared" si="1"/>
        <v>80</v>
      </c>
      <c r="E28" s="33">
        <f t="shared" si="0"/>
        <v>76</v>
      </c>
      <c r="F28" s="43">
        <v>81.54</v>
      </c>
      <c r="G28" s="75"/>
    </row>
    <row r="29" spans="1:7" ht="12.75">
      <c r="A29" s="2" t="s">
        <v>117</v>
      </c>
      <c r="B29" s="3">
        <v>67</v>
      </c>
      <c r="C29" s="43">
        <v>68.13</v>
      </c>
      <c r="D29" s="11">
        <f t="shared" si="1"/>
        <v>68</v>
      </c>
      <c r="E29" s="33">
        <f t="shared" si="0"/>
        <v>65</v>
      </c>
      <c r="F29" s="47">
        <v>70.3</v>
      </c>
      <c r="G29" s="99">
        <v>32.25</v>
      </c>
    </row>
    <row r="30" spans="1:7" ht="12.75">
      <c r="A30" s="2" t="s">
        <v>8</v>
      </c>
      <c r="B30" s="3">
        <v>44</v>
      </c>
      <c r="C30" s="43">
        <v>55.33</v>
      </c>
      <c r="D30" s="11">
        <f t="shared" si="1"/>
        <v>55</v>
      </c>
      <c r="E30" s="33">
        <f t="shared" si="0"/>
        <v>53</v>
      </c>
      <c r="F30" s="43">
        <v>45.54</v>
      </c>
      <c r="G30" s="75"/>
    </row>
    <row r="31" spans="1:7" ht="12.75">
      <c r="A31" s="2" t="s">
        <v>10</v>
      </c>
      <c r="B31" s="3">
        <v>61</v>
      </c>
      <c r="C31" s="43">
        <v>67.63</v>
      </c>
      <c r="D31" s="11">
        <f t="shared" si="1"/>
        <v>67</v>
      </c>
      <c r="E31" s="33">
        <f t="shared" si="0"/>
        <v>64</v>
      </c>
      <c r="F31" s="43">
        <v>64.8</v>
      </c>
      <c r="G31" s="99">
        <v>12.97</v>
      </c>
    </row>
    <row r="32" spans="1:7" ht="12.75">
      <c r="A32" s="2" t="s">
        <v>18</v>
      </c>
      <c r="B32" s="3">
        <v>38</v>
      </c>
      <c r="C32" s="21">
        <v>35.17</v>
      </c>
      <c r="D32" s="11">
        <f t="shared" si="1"/>
        <v>35</v>
      </c>
      <c r="E32" s="33">
        <f t="shared" si="0"/>
        <v>34</v>
      </c>
      <c r="F32" s="21">
        <v>39.1</v>
      </c>
      <c r="G32" s="74"/>
    </row>
    <row r="33" spans="1:7" ht="12.75">
      <c r="A33" s="2" t="s">
        <v>24</v>
      </c>
      <c r="B33" s="6">
        <v>40</v>
      </c>
      <c r="C33" s="84"/>
      <c r="D33" s="85">
        <f t="shared" si="1"/>
        <v>0</v>
      </c>
      <c r="E33" s="86">
        <f t="shared" si="0"/>
        <v>0</v>
      </c>
      <c r="F33" s="21">
        <v>39.16</v>
      </c>
      <c r="G33" s="72" t="s">
        <v>168</v>
      </c>
    </row>
    <row r="34" spans="1:7" ht="12.75">
      <c r="A34" s="2" t="s">
        <v>98</v>
      </c>
      <c r="B34" s="6">
        <v>38</v>
      </c>
      <c r="C34" s="84"/>
      <c r="D34" s="85">
        <f t="shared" si="1"/>
        <v>0</v>
      </c>
      <c r="E34" s="86">
        <f t="shared" si="0"/>
        <v>0</v>
      </c>
      <c r="F34" s="28">
        <v>34.95</v>
      </c>
      <c r="G34" s="72" t="s">
        <v>168</v>
      </c>
    </row>
    <row r="35" spans="1:7" ht="12.75">
      <c r="A35" s="2" t="s">
        <v>99</v>
      </c>
      <c r="B35" s="6">
        <v>38</v>
      </c>
      <c r="C35" s="84"/>
      <c r="D35" s="85">
        <f t="shared" si="1"/>
        <v>0</v>
      </c>
      <c r="E35" s="86">
        <f t="shared" si="0"/>
        <v>0</v>
      </c>
      <c r="F35" s="21">
        <v>38.34</v>
      </c>
      <c r="G35" s="72" t="s">
        <v>168</v>
      </c>
    </row>
    <row r="36" spans="1:7" ht="12.75">
      <c r="A36" s="2" t="s">
        <v>100</v>
      </c>
      <c r="B36" s="6">
        <v>30</v>
      </c>
      <c r="C36" s="84"/>
      <c r="D36" s="85">
        <f t="shared" si="1"/>
        <v>0</v>
      </c>
      <c r="E36" s="86">
        <f t="shared" si="0"/>
        <v>0</v>
      </c>
      <c r="F36" s="21">
        <v>28.3</v>
      </c>
      <c r="G36" s="72" t="s">
        <v>168</v>
      </c>
    </row>
    <row r="37" spans="1:7" ht="12.75">
      <c r="A37" s="2" t="s">
        <v>160</v>
      </c>
      <c r="B37" s="82"/>
      <c r="C37" s="24">
        <v>157.33</v>
      </c>
      <c r="D37" s="11">
        <f t="shared" si="1"/>
        <v>157</v>
      </c>
      <c r="E37" s="33">
        <f t="shared" si="0"/>
        <v>150</v>
      </c>
      <c r="F37" s="43">
        <v>16.14</v>
      </c>
      <c r="G37" s="72" t="s">
        <v>170</v>
      </c>
    </row>
    <row r="38" spans="1:6" ht="12.75">
      <c r="A38" s="2" t="s">
        <v>16</v>
      </c>
      <c r="B38" s="6">
        <v>57</v>
      </c>
      <c r="C38" s="24">
        <v>60.25</v>
      </c>
      <c r="D38" s="11">
        <f t="shared" si="1"/>
        <v>60</v>
      </c>
      <c r="E38" s="33">
        <f t="shared" si="0"/>
        <v>57</v>
      </c>
      <c r="F38" s="21">
        <v>61.33</v>
      </c>
    </row>
    <row r="39" spans="1:7" ht="12.75">
      <c r="A39" s="2"/>
      <c r="B39" s="6"/>
      <c r="C39" s="25"/>
      <c r="D39" s="11"/>
      <c r="E39" s="33"/>
      <c r="F39" s="21"/>
      <c r="G39" s="76"/>
    </row>
    <row r="40" spans="1:7" s="10" customFormat="1" ht="15.75">
      <c r="A40" s="8" t="s">
        <v>4</v>
      </c>
      <c r="B40" s="9">
        <f>SUM(B5:B39)</f>
        <v>1580</v>
      </c>
      <c r="C40" s="26">
        <f>SUM(C5:C38)</f>
        <v>1692.02</v>
      </c>
      <c r="D40" s="26">
        <f>SUM(D5:D38)</f>
        <v>1679</v>
      </c>
      <c r="E40" s="26">
        <f>SUM(E5:E38)</f>
        <v>1608</v>
      </c>
      <c r="F40" s="26">
        <f>SUM(F5:F38)</f>
        <v>1677.9799999999998</v>
      </c>
      <c r="G40" s="72"/>
    </row>
    <row r="41" spans="1:6" ht="12.75">
      <c r="A41" s="2"/>
      <c r="B41" s="3"/>
      <c r="C41" s="21"/>
      <c r="D41" s="11"/>
      <c r="E41" s="33"/>
      <c r="F41" s="21"/>
    </row>
    <row r="42" spans="5:6" ht="12.75">
      <c r="E42" s="64"/>
      <c r="F42" s="21"/>
    </row>
    <row r="43" spans="1:6" ht="12.75">
      <c r="A43" s="2"/>
      <c r="B43" s="3"/>
      <c r="C43" s="21"/>
      <c r="D43" s="11"/>
      <c r="E43" s="33"/>
      <c r="F43" s="21"/>
    </row>
    <row r="44" spans="1:13" ht="12.75">
      <c r="A44" s="2" t="s">
        <v>29</v>
      </c>
      <c r="B44" s="87">
        <v>25</v>
      </c>
      <c r="C44" s="88">
        <v>30.33</v>
      </c>
      <c r="D44" s="89">
        <f>ROUNDDOWN(C44,0)</f>
        <v>30</v>
      </c>
      <c r="E44" s="90">
        <f>ROUNDUP((D44*0.95),0)</f>
        <v>29</v>
      </c>
      <c r="F44" s="88">
        <v>27.92</v>
      </c>
      <c r="G44" s="77"/>
      <c r="I44" s="56"/>
      <c r="J44" s="56"/>
      <c r="K44" s="56"/>
      <c r="L44" s="56"/>
      <c r="M44" s="56"/>
    </row>
    <row r="45" spans="1:6" ht="12.75">
      <c r="A45" s="78" t="s">
        <v>171</v>
      </c>
      <c r="B45" s="87"/>
      <c r="C45" s="88"/>
      <c r="D45" s="11"/>
      <c r="E45" s="33"/>
      <c r="F45" s="21"/>
    </row>
    <row r="46" spans="1:6" ht="12.75">
      <c r="A46" s="4" t="s">
        <v>31</v>
      </c>
      <c r="B46" s="5">
        <f>SUM(B43:B45)</f>
        <v>25</v>
      </c>
      <c r="C46" s="27"/>
      <c r="D46" s="13">
        <f>SUM(D43:D45)</f>
        <v>30</v>
      </c>
      <c r="E46" s="35">
        <f>SUM(E43:E45)</f>
        <v>29</v>
      </c>
      <c r="F46" s="21"/>
    </row>
    <row r="47" spans="1:6" ht="12.75">
      <c r="A47" s="4"/>
      <c r="B47" s="5"/>
      <c r="C47" s="27"/>
      <c r="D47" s="13"/>
      <c r="E47" s="35"/>
      <c r="F47" s="21"/>
    </row>
    <row r="48" spans="1:6" ht="12.75">
      <c r="A48" s="97" t="s">
        <v>172</v>
      </c>
      <c r="B48" s="5"/>
      <c r="C48" s="24">
        <v>32</v>
      </c>
      <c r="D48" s="13"/>
      <c r="E48" s="35"/>
      <c r="F48" s="21">
        <v>32.28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169</v>
      </c>
    </row>
    <row r="54" ht="12.75">
      <c r="A54" s="32" t="s">
        <v>161</v>
      </c>
    </row>
    <row r="55" spans="1:7" ht="12.75">
      <c r="A55" s="92" t="s">
        <v>174</v>
      </c>
      <c r="B55" s="93"/>
      <c r="C55" s="94"/>
      <c r="D55" s="93"/>
      <c r="E55" s="95"/>
      <c r="F55" s="94"/>
      <c r="G55" s="96"/>
    </row>
    <row r="56" spans="1:2" ht="12.75">
      <c r="A56" s="98" t="s">
        <v>173</v>
      </c>
      <c r="B56" s="1" t="s">
        <v>130</v>
      </c>
    </row>
    <row r="57" ht="12.75">
      <c r="A57" s="56"/>
    </row>
    <row r="58" ht="12.75">
      <c r="A58" t="s">
        <v>52</v>
      </c>
    </row>
    <row r="59" spans="1:2" ht="12.75">
      <c r="A59" t="s">
        <v>145</v>
      </c>
      <c r="B59" s="1" t="s">
        <v>112</v>
      </c>
    </row>
    <row r="60" ht="12.75">
      <c r="A60" t="s">
        <v>57</v>
      </c>
    </row>
    <row r="61" ht="12.75">
      <c r="A61" t="s">
        <v>126</v>
      </c>
    </row>
    <row r="62" ht="12.75">
      <c r="A62" t="s">
        <v>147</v>
      </c>
    </row>
  </sheetData>
  <sheetProtection/>
  <printOptions/>
  <pageMargins left="0" right="0" top="0.1968503937007874" bottom="0" header="0" footer="0"/>
  <pageSetup fitToHeight="1" fitToWidth="1" horizontalDpi="600" verticalDpi="600" orientation="portrait" paperSize="9" scale="9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5.140625" style="72" customWidth="1"/>
  </cols>
  <sheetData>
    <row r="1" spans="1:6" ht="12.75">
      <c r="A1" s="4" t="s">
        <v>154</v>
      </c>
      <c r="B1" s="3"/>
      <c r="C1" s="21"/>
      <c r="D1" s="65" t="s">
        <v>163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158</v>
      </c>
      <c r="C3" s="22" t="s">
        <v>156</v>
      </c>
      <c r="D3" s="38" t="s">
        <v>150</v>
      </c>
      <c r="E3" s="39" t="s">
        <v>155</v>
      </c>
      <c r="F3" s="37" t="s">
        <v>157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3</v>
      </c>
      <c r="B5" s="6">
        <v>32</v>
      </c>
      <c r="C5" s="84"/>
      <c r="D5" s="85">
        <f>ROUNDDOWN(C5,0)</f>
        <v>0</v>
      </c>
      <c r="E5" s="86">
        <f aca="true" t="shared" si="0" ref="E5:E38">ROUNDUP((D5*0.95),0)</f>
        <v>0</v>
      </c>
      <c r="F5" s="21">
        <v>34.69</v>
      </c>
    </row>
    <row r="6" spans="1:6" ht="12.75">
      <c r="A6" s="2" t="s">
        <v>114</v>
      </c>
      <c r="B6" s="6">
        <v>36</v>
      </c>
      <c r="C6" s="84"/>
      <c r="D6" s="85">
        <f aca="true" t="shared" si="1" ref="D6:D38">ROUNDDOWN(C6,0)</f>
        <v>0</v>
      </c>
      <c r="E6" s="86">
        <f t="shared" si="0"/>
        <v>0</v>
      </c>
      <c r="F6" s="21">
        <v>37.38</v>
      </c>
    </row>
    <row r="7" spans="1:6" ht="12.75">
      <c r="A7" s="2" t="s">
        <v>159</v>
      </c>
      <c r="B7" s="82"/>
      <c r="C7" s="24">
        <v>71.08</v>
      </c>
      <c r="D7" s="11">
        <f t="shared" si="1"/>
        <v>71</v>
      </c>
      <c r="E7" s="33">
        <f t="shared" si="0"/>
        <v>68</v>
      </c>
      <c r="F7" s="83"/>
    </row>
    <row r="8" spans="1:6" ht="12.75">
      <c r="A8" s="2" t="s">
        <v>12</v>
      </c>
      <c r="B8" s="3">
        <v>67</v>
      </c>
      <c r="C8" s="21">
        <v>88.92</v>
      </c>
      <c r="D8" s="11">
        <f t="shared" si="1"/>
        <v>88</v>
      </c>
      <c r="E8" s="33">
        <f t="shared" si="0"/>
        <v>84</v>
      </c>
      <c r="F8" s="21">
        <v>73</v>
      </c>
    </row>
    <row r="9" spans="1:8" ht="12.75">
      <c r="A9" s="2" t="s">
        <v>39</v>
      </c>
      <c r="B9" s="3">
        <v>36</v>
      </c>
      <c r="C9" s="21">
        <v>48.43</v>
      </c>
      <c r="D9" s="11">
        <f t="shared" si="1"/>
        <v>48</v>
      </c>
      <c r="E9" s="33">
        <f t="shared" si="0"/>
        <v>46</v>
      </c>
      <c r="F9" s="21">
        <v>39.59</v>
      </c>
      <c r="H9" s="79"/>
    </row>
    <row r="10" spans="1:8" ht="12.75">
      <c r="A10" s="2" t="s">
        <v>20</v>
      </c>
      <c r="B10" s="3">
        <v>31</v>
      </c>
      <c r="C10" s="21">
        <v>35.08</v>
      </c>
      <c r="D10" s="11">
        <f t="shared" si="1"/>
        <v>35</v>
      </c>
      <c r="E10" s="33">
        <f t="shared" si="0"/>
        <v>34</v>
      </c>
      <c r="F10" s="21">
        <v>31.96</v>
      </c>
      <c r="G10" s="73" t="s">
        <v>106</v>
      </c>
      <c r="H10" s="79"/>
    </row>
    <row r="11" spans="1:8" ht="12.75">
      <c r="A11" s="2" t="s">
        <v>40</v>
      </c>
      <c r="B11" s="6">
        <v>13</v>
      </c>
      <c r="C11" s="84"/>
      <c r="D11" s="85">
        <f t="shared" si="1"/>
        <v>0</v>
      </c>
      <c r="E11" s="86">
        <f t="shared" si="0"/>
        <v>0</v>
      </c>
      <c r="F11" s="83"/>
      <c r="G11" s="73" t="s">
        <v>106</v>
      </c>
      <c r="H11" s="80"/>
    </row>
    <row r="12" spans="1:8" ht="12.75">
      <c r="A12" s="2" t="s">
        <v>41</v>
      </c>
      <c r="B12" s="3">
        <v>38</v>
      </c>
      <c r="C12" s="21">
        <v>43.82</v>
      </c>
      <c r="D12" s="11">
        <f t="shared" si="1"/>
        <v>43</v>
      </c>
      <c r="E12" s="33">
        <f t="shared" si="0"/>
        <v>41</v>
      </c>
      <c r="F12" s="21">
        <v>42.45</v>
      </c>
      <c r="H12" s="79"/>
    </row>
    <row r="13" spans="1:8" ht="12.75">
      <c r="A13" s="2" t="s">
        <v>11</v>
      </c>
      <c r="B13" s="3">
        <v>59</v>
      </c>
      <c r="C13" s="21">
        <v>64.25</v>
      </c>
      <c r="D13" s="11">
        <f t="shared" si="1"/>
        <v>64</v>
      </c>
      <c r="E13" s="33">
        <f t="shared" si="0"/>
        <v>61</v>
      </c>
      <c r="F13" s="21">
        <v>62.04</v>
      </c>
      <c r="H13" s="79"/>
    </row>
    <row r="14" spans="1:8" ht="12.75">
      <c r="A14" s="2" t="s">
        <v>21</v>
      </c>
      <c r="B14" s="3">
        <v>37</v>
      </c>
      <c r="C14" s="21">
        <v>35.7</v>
      </c>
      <c r="D14" s="11">
        <f t="shared" si="1"/>
        <v>35</v>
      </c>
      <c r="E14" s="33">
        <f t="shared" si="0"/>
        <v>34</v>
      </c>
      <c r="F14" s="21">
        <v>39.15</v>
      </c>
      <c r="H14" s="79"/>
    </row>
    <row r="15" spans="1:8" ht="12.75">
      <c r="A15" s="2" t="s">
        <v>17</v>
      </c>
      <c r="B15" s="6">
        <v>57</v>
      </c>
      <c r="C15" s="24">
        <v>59.97</v>
      </c>
      <c r="D15" s="11">
        <f t="shared" si="1"/>
        <v>59</v>
      </c>
      <c r="E15" s="33">
        <f t="shared" si="0"/>
        <v>57</v>
      </c>
      <c r="F15" s="21">
        <v>61.96</v>
      </c>
      <c r="H15" s="80"/>
    </row>
    <row r="16" spans="1:8" ht="12.75">
      <c r="A16" s="2" t="s">
        <v>15</v>
      </c>
      <c r="B16" s="6">
        <v>58</v>
      </c>
      <c r="C16" s="24">
        <v>64.42</v>
      </c>
      <c r="D16" s="11">
        <f t="shared" si="1"/>
        <v>64</v>
      </c>
      <c r="E16" s="33">
        <f t="shared" si="0"/>
        <v>61</v>
      </c>
      <c r="F16" s="21">
        <v>63.3</v>
      </c>
      <c r="H16" s="80"/>
    </row>
    <row r="17" spans="1:8" ht="12.75">
      <c r="A17" s="2" t="s">
        <v>22</v>
      </c>
      <c r="B17" s="3">
        <v>73</v>
      </c>
      <c r="C17" s="21">
        <v>73.38</v>
      </c>
      <c r="D17" s="11">
        <f t="shared" si="1"/>
        <v>73</v>
      </c>
      <c r="E17" s="33">
        <f t="shared" si="0"/>
        <v>70</v>
      </c>
      <c r="F17" s="21">
        <v>80.89</v>
      </c>
      <c r="H17" s="79"/>
    </row>
    <row r="18" spans="1:8" ht="12.75">
      <c r="A18" s="2" t="s">
        <v>42</v>
      </c>
      <c r="B18" s="3">
        <v>48</v>
      </c>
      <c r="C18" s="21">
        <v>50.3</v>
      </c>
      <c r="D18" s="11">
        <f t="shared" si="1"/>
        <v>50</v>
      </c>
      <c r="E18" s="33">
        <f t="shared" si="0"/>
        <v>48</v>
      </c>
      <c r="F18" s="21">
        <v>52.72</v>
      </c>
      <c r="G18" s="74"/>
      <c r="H18" s="81"/>
    </row>
    <row r="19" spans="1:7" ht="12.75">
      <c r="A19" s="2" t="s">
        <v>19</v>
      </c>
      <c r="B19" s="3">
        <v>57</v>
      </c>
      <c r="C19" s="21">
        <v>48.42</v>
      </c>
      <c r="D19" s="11">
        <f t="shared" si="1"/>
        <v>48</v>
      </c>
      <c r="E19" s="33">
        <f t="shared" si="0"/>
        <v>46</v>
      </c>
      <c r="F19" s="21">
        <v>61.05</v>
      </c>
      <c r="G19" s="74"/>
    </row>
    <row r="20" spans="1:6" ht="12.75">
      <c r="A20" s="2" t="s">
        <v>23</v>
      </c>
      <c r="B20" s="3">
        <v>71</v>
      </c>
      <c r="C20" s="21">
        <v>63.36</v>
      </c>
      <c r="D20" s="11">
        <f t="shared" si="1"/>
        <v>63</v>
      </c>
      <c r="E20" s="33">
        <f t="shared" si="0"/>
        <v>60</v>
      </c>
      <c r="F20" s="21">
        <v>75.88</v>
      </c>
    </row>
    <row r="21" spans="1:6" ht="12.75">
      <c r="A21" s="2" t="s">
        <v>26</v>
      </c>
      <c r="B21" s="6">
        <v>43</v>
      </c>
      <c r="C21" s="24">
        <v>48.5</v>
      </c>
      <c r="D21" s="11">
        <f t="shared" si="1"/>
        <v>48</v>
      </c>
      <c r="E21" s="33">
        <f t="shared" si="0"/>
        <v>46</v>
      </c>
      <c r="F21" s="21">
        <v>45.75</v>
      </c>
    </row>
    <row r="22" spans="1:6" ht="12.75">
      <c r="A22" s="2" t="s">
        <v>30</v>
      </c>
      <c r="B22" s="6">
        <v>43</v>
      </c>
      <c r="C22" s="24">
        <v>53.08</v>
      </c>
      <c r="D22" s="11">
        <f t="shared" si="1"/>
        <v>53</v>
      </c>
      <c r="E22" s="33">
        <f t="shared" si="0"/>
        <v>51</v>
      </c>
      <c r="F22" s="21">
        <v>46.38</v>
      </c>
    </row>
    <row r="23" spans="1:7" ht="12.75">
      <c r="A23" s="2" t="s">
        <v>38</v>
      </c>
      <c r="B23" s="3">
        <v>75</v>
      </c>
      <c r="C23" s="43">
        <v>84.22</v>
      </c>
      <c r="D23" s="11">
        <f t="shared" si="1"/>
        <v>84</v>
      </c>
      <c r="E23" s="33">
        <f t="shared" si="0"/>
        <v>80</v>
      </c>
      <c r="F23" s="43">
        <v>82.44</v>
      </c>
      <c r="G23" s="73" t="s">
        <v>106</v>
      </c>
    </row>
    <row r="24" spans="1:7" ht="12.75">
      <c r="A24" s="2" t="s">
        <v>115</v>
      </c>
      <c r="B24" s="3">
        <v>42</v>
      </c>
      <c r="C24" s="43">
        <v>50.88</v>
      </c>
      <c r="D24" s="11">
        <f t="shared" si="1"/>
        <v>50</v>
      </c>
      <c r="E24" s="33">
        <f t="shared" si="0"/>
        <v>48</v>
      </c>
      <c r="F24" s="47">
        <v>41.8</v>
      </c>
      <c r="G24" s="91" t="s">
        <v>165</v>
      </c>
    </row>
    <row r="25" spans="1:7" ht="12.75">
      <c r="A25" s="2" t="s">
        <v>128</v>
      </c>
      <c r="B25" s="3">
        <v>52</v>
      </c>
      <c r="C25" s="43">
        <v>56.8</v>
      </c>
      <c r="D25" s="11">
        <f t="shared" si="1"/>
        <v>56</v>
      </c>
      <c r="E25" s="33">
        <f t="shared" si="0"/>
        <v>54</v>
      </c>
      <c r="F25" s="43">
        <v>54.15</v>
      </c>
      <c r="G25" s="77">
        <v>12.8</v>
      </c>
    </row>
    <row r="26" spans="1:7" ht="12.75">
      <c r="A26" s="2" t="s">
        <v>129</v>
      </c>
      <c r="B26" s="3">
        <v>49</v>
      </c>
      <c r="C26" s="43">
        <v>54.46</v>
      </c>
      <c r="D26" s="11">
        <f t="shared" si="1"/>
        <v>54</v>
      </c>
      <c r="E26" s="33">
        <f t="shared" si="0"/>
        <v>52</v>
      </c>
      <c r="F26" s="43">
        <v>53.96</v>
      </c>
      <c r="G26" s="77">
        <v>17.56</v>
      </c>
    </row>
    <row r="27" spans="1:7" ht="12.75">
      <c r="A27" s="2" t="s">
        <v>9</v>
      </c>
      <c r="B27" s="3">
        <v>74</v>
      </c>
      <c r="C27" s="43">
        <v>78.3</v>
      </c>
      <c r="D27" s="11">
        <f t="shared" si="1"/>
        <v>78</v>
      </c>
      <c r="E27" s="33">
        <f t="shared" si="0"/>
        <v>75</v>
      </c>
      <c r="F27" s="43">
        <v>79.11</v>
      </c>
      <c r="G27" s="75"/>
    </row>
    <row r="28" spans="1:7" ht="12.75">
      <c r="A28" s="2" t="s">
        <v>7</v>
      </c>
      <c r="B28" s="3">
        <v>76</v>
      </c>
      <c r="C28" s="43">
        <v>80.08</v>
      </c>
      <c r="D28" s="11">
        <f t="shared" si="1"/>
        <v>80</v>
      </c>
      <c r="E28" s="33">
        <f t="shared" si="0"/>
        <v>76</v>
      </c>
      <c r="F28" s="43">
        <v>81.5</v>
      </c>
      <c r="G28" s="75"/>
    </row>
    <row r="29" spans="1:7" ht="12.75">
      <c r="A29" s="2" t="s">
        <v>117</v>
      </c>
      <c r="B29" s="3">
        <v>67</v>
      </c>
      <c r="C29" s="43">
        <v>72.88</v>
      </c>
      <c r="D29" s="11">
        <f t="shared" si="1"/>
        <v>72</v>
      </c>
      <c r="E29" s="33">
        <f t="shared" si="0"/>
        <v>69</v>
      </c>
      <c r="F29" s="47">
        <v>70.3</v>
      </c>
      <c r="G29" s="77">
        <v>32.25</v>
      </c>
    </row>
    <row r="30" spans="1:7" ht="12.75">
      <c r="A30" s="2" t="s">
        <v>8</v>
      </c>
      <c r="B30" s="3">
        <v>44</v>
      </c>
      <c r="C30" s="43">
        <v>56.08</v>
      </c>
      <c r="D30" s="11">
        <f t="shared" si="1"/>
        <v>56</v>
      </c>
      <c r="E30" s="33">
        <f t="shared" si="0"/>
        <v>54</v>
      </c>
      <c r="F30" s="43">
        <v>45.5</v>
      </c>
      <c r="G30" s="75"/>
    </row>
    <row r="31" spans="1:7" ht="12.75">
      <c r="A31" s="2" t="s">
        <v>10</v>
      </c>
      <c r="B31" s="3">
        <v>61</v>
      </c>
      <c r="C31" s="43">
        <v>68.63</v>
      </c>
      <c r="D31" s="11">
        <f t="shared" si="1"/>
        <v>68</v>
      </c>
      <c r="E31" s="33">
        <f t="shared" si="0"/>
        <v>65</v>
      </c>
      <c r="F31" s="43">
        <v>64.84</v>
      </c>
      <c r="G31" s="77">
        <v>12.97</v>
      </c>
    </row>
    <row r="32" spans="1:7" ht="12.75">
      <c r="A32" s="2" t="s">
        <v>18</v>
      </c>
      <c r="B32" s="3">
        <v>38</v>
      </c>
      <c r="C32" s="21">
        <v>35.25</v>
      </c>
      <c r="D32" s="11">
        <f t="shared" si="1"/>
        <v>35</v>
      </c>
      <c r="E32" s="33">
        <f t="shared" si="0"/>
        <v>34</v>
      </c>
      <c r="F32" s="21">
        <v>39.1</v>
      </c>
      <c r="G32" s="74"/>
    </row>
    <row r="33" spans="1:7" ht="12.75">
      <c r="A33" s="2" t="s">
        <v>24</v>
      </c>
      <c r="B33" s="6">
        <v>40</v>
      </c>
      <c r="C33" s="84"/>
      <c r="D33" s="85">
        <f t="shared" si="1"/>
        <v>0</v>
      </c>
      <c r="E33" s="86">
        <f t="shared" si="0"/>
        <v>0</v>
      </c>
      <c r="F33" s="21">
        <v>44.08</v>
      </c>
      <c r="G33" s="72" t="s">
        <v>85</v>
      </c>
    </row>
    <row r="34" spans="1:7" ht="12.75">
      <c r="A34" s="2" t="s">
        <v>98</v>
      </c>
      <c r="B34" s="6">
        <v>38</v>
      </c>
      <c r="C34" s="84"/>
      <c r="D34" s="85">
        <f t="shared" si="1"/>
        <v>0</v>
      </c>
      <c r="E34" s="86">
        <f t="shared" si="0"/>
        <v>0</v>
      </c>
      <c r="F34" s="21">
        <v>38.18</v>
      </c>
      <c r="G34" s="72" t="s">
        <v>85</v>
      </c>
    </row>
    <row r="35" spans="1:7" ht="12.75">
      <c r="A35" s="2" t="s">
        <v>99</v>
      </c>
      <c r="B35" s="6">
        <v>38</v>
      </c>
      <c r="C35" s="84"/>
      <c r="D35" s="85">
        <f t="shared" si="1"/>
        <v>0</v>
      </c>
      <c r="E35" s="86">
        <f t="shared" si="0"/>
        <v>0</v>
      </c>
      <c r="F35" s="21">
        <v>42.84</v>
      </c>
      <c r="G35" s="72" t="s">
        <v>85</v>
      </c>
    </row>
    <row r="36" spans="1:7" ht="12.75">
      <c r="A36" s="2" t="s">
        <v>100</v>
      </c>
      <c r="B36" s="6">
        <v>30</v>
      </c>
      <c r="C36" s="84"/>
      <c r="D36" s="85">
        <f t="shared" si="1"/>
        <v>0</v>
      </c>
      <c r="E36" s="86">
        <f t="shared" si="0"/>
        <v>0</v>
      </c>
      <c r="F36" s="21">
        <v>31.05</v>
      </c>
      <c r="G36" s="72" t="s">
        <v>85</v>
      </c>
    </row>
    <row r="37" spans="1:6" ht="12.75">
      <c r="A37" s="2" t="s">
        <v>160</v>
      </c>
      <c r="B37" s="82"/>
      <c r="C37" s="24">
        <v>154.88</v>
      </c>
      <c r="D37" s="11">
        <f t="shared" si="1"/>
        <v>154</v>
      </c>
      <c r="E37" s="33">
        <f t="shared" si="0"/>
        <v>147</v>
      </c>
      <c r="F37" s="83"/>
    </row>
    <row r="38" spans="1:6" ht="12.75">
      <c r="A38" s="2" t="s">
        <v>16</v>
      </c>
      <c r="B38" s="6">
        <v>57</v>
      </c>
      <c r="C38" s="24">
        <v>59.25</v>
      </c>
      <c r="D38" s="11">
        <f t="shared" si="1"/>
        <v>59</v>
      </c>
      <c r="E38" s="33">
        <f t="shared" si="0"/>
        <v>57</v>
      </c>
      <c r="F38" s="21">
        <v>61.33</v>
      </c>
    </row>
    <row r="39" spans="1:7" ht="12.75">
      <c r="A39" s="2"/>
      <c r="B39" s="6"/>
      <c r="C39" s="25"/>
      <c r="D39" s="11"/>
      <c r="E39" s="33"/>
      <c r="F39" s="21"/>
      <c r="G39" s="76"/>
    </row>
    <row r="40" spans="1:7" s="10" customFormat="1" ht="15.75">
      <c r="A40" s="8" t="s">
        <v>4</v>
      </c>
      <c r="B40" s="9">
        <f>SUM(B5:B39)</f>
        <v>1580</v>
      </c>
      <c r="C40" s="26">
        <f>SUM(C5:C38)</f>
        <v>1700.42</v>
      </c>
      <c r="D40" s="26">
        <f>SUM(D5:D38)</f>
        <v>1688</v>
      </c>
      <c r="E40" s="26">
        <f>SUM(E5:E38)</f>
        <v>1618</v>
      </c>
      <c r="F40" s="26">
        <f>SUM(F5:F38)</f>
        <v>1678.3699999999994</v>
      </c>
      <c r="G40" s="72"/>
    </row>
    <row r="41" spans="1:6" ht="12.75">
      <c r="A41" s="2"/>
      <c r="B41" s="3"/>
      <c r="C41" s="21"/>
      <c r="D41" s="11"/>
      <c r="E41" s="33"/>
      <c r="F41" s="21"/>
    </row>
    <row r="42" spans="5:6" ht="12.75">
      <c r="E42" s="64"/>
      <c r="F42" s="21"/>
    </row>
    <row r="43" spans="1:6" ht="12.75">
      <c r="A43" s="2"/>
      <c r="B43" s="3"/>
      <c r="C43" s="21"/>
      <c r="D43" s="11"/>
      <c r="E43" s="33"/>
      <c r="F43" s="21"/>
    </row>
    <row r="44" spans="1:13" ht="12.75">
      <c r="A44" s="2" t="s">
        <v>29</v>
      </c>
      <c r="B44" s="87">
        <v>25</v>
      </c>
      <c r="C44" s="88">
        <v>29.79</v>
      </c>
      <c r="D44" s="89">
        <f>ROUNDDOWN(C44,0)</f>
        <v>29</v>
      </c>
      <c r="E44" s="90">
        <f>ROUNDUP((D44*0.95),0)</f>
        <v>28</v>
      </c>
      <c r="F44" s="88">
        <v>37.17</v>
      </c>
      <c r="G44" s="77"/>
      <c r="I44" s="56"/>
      <c r="J44" s="56"/>
      <c r="K44" s="56"/>
      <c r="L44" s="56"/>
      <c r="M44" s="56"/>
    </row>
    <row r="45" spans="1:6" ht="12.75">
      <c r="A45" s="78" t="s">
        <v>164</v>
      </c>
      <c r="B45" s="87"/>
      <c r="C45" s="88"/>
      <c r="D45" s="11"/>
      <c r="E45" s="33"/>
      <c r="F45" s="21"/>
    </row>
    <row r="46" spans="1:6" ht="12.75">
      <c r="A46" s="4" t="s">
        <v>31</v>
      </c>
      <c r="B46" s="5">
        <f>SUM(B43:B45)</f>
        <v>25</v>
      </c>
      <c r="C46" s="27">
        <f>SUM(C44:C45)</f>
        <v>29.79</v>
      </c>
      <c r="D46" s="13">
        <f>SUM(D43:D45)</f>
        <v>29</v>
      </c>
      <c r="E46" s="35">
        <f>SUM(E43:E45)</f>
        <v>28</v>
      </c>
      <c r="F46" s="21">
        <f>SUM(F43:F45)</f>
        <v>37.17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161</v>
      </c>
    </row>
    <row r="55" spans="1:7" ht="12.75">
      <c r="A55" s="92" t="s">
        <v>166</v>
      </c>
      <c r="B55" s="93"/>
      <c r="C55" s="94"/>
      <c r="D55" s="93"/>
      <c r="E55" s="95"/>
      <c r="F55" s="94"/>
      <c r="G55" s="96"/>
    </row>
    <row r="56" spans="1:2" ht="12.75">
      <c r="A56" s="78" t="s">
        <v>162</v>
      </c>
      <c r="B56" s="1" t="s">
        <v>130</v>
      </c>
    </row>
    <row r="57" ht="12.75">
      <c r="A57" s="56"/>
    </row>
    <row r="58" ht="12.75">
      <c r="A58" t="s">
        <v>52</v>
      </c>
    </row>
    <row r="59" spans="1:2" ht="12.75">
      <c r="A59" t="s">
        <v>145</v>
      </c>
      <c r="B59" s="1" t="s">
        <v>112</v>
      </c>
    </row>
    <row r="60" ht="12.75">
      <c r="A60" t="s">
        <v>57</v>
      </c>
    </row>
    <row r="61" ht="12.75">
      <c r="A61" t="s">
        <v>126</v>
      </c>
    </row>
    <row r="62" ht="12.75">
      <c r="A62" t="s">
        <v>147</v>
      </c>
    </row>
  </sheetData>
  <sheetProtection/>
  <printOptions/>
  <pageMargins left="0.51" right="0.32" top="0.23" bottom="0.25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ØKO-25-02-2015 - Bilag 430.01 Samlet prognose vedr normering børnehaver</dc:title>
  <dc:subject>ØVRIGE</dc:subject>
  <dc:creator>ELVE</dc:creator>
  <cp:keywords/>
  <dc:description/>
  <cp:lastModifiedBy>Dorthe Vogt Houmøller</cp:lastModifiedBy>
  <cp:lastPrinted>2015-02-03T08:39:20Z</cp:lastPrinted>
  <dcterms:created xsi:type="dcterms:W3CDTF">1996-11-12T13:28:11Z</dcterms:created>
  <dcterms:modified xsi:type="dcterms:W3CDTF">2015-02-04T13:37:08Z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25-02-2015</vt:lpwstr>
  </property>
  <property fmtid="{D5CDD505-2E9C-101B-9397-08002B2CF9AE}" pid="5" name="MeetingDateAndTi">
    <vt:lpwstr>25-02-2015 fra 12:30 - 16:30</vt:lpwstr>
  </property>
  <property fmtid="{D5CDD505-2E9C-101B-9397-08002B2CF9AE}" pid="6" name="AccessLevelNa">
    <vt:lpwstr>Åben</vt:lpwstr>
  </property>
  <property fmtid="{D5CDD505-2E9C-101B-9397-08002B2CF9AE}" pid="7" name="Fusion">
    <vt:lpwstr>452453</vt:lpwstr>
  </property>
  <property fmtid="{D5CDD505-2E9C-101B-9397-08002B2CF9AE}" pid="8" name="SortOrd">
    <vt:lpwstr>1</vt:lpwstr>
  </property>
  <property fmtid="{D5CDD505-2E9C-101B-9397-08002B2CF9AE}" pid="9" name="MeetingEndDa">
    <vt:lpwstr>2015-02-25T16:30:00Z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249345/12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2015-02-25T12:30:00Z</vt:lpwstr>
  </property>
  <property fmtid="{D5CDD505-2E9C-101B-9397-08002B2CF9AE}" pid="14" name="PWDescripti">
    <vt:lpwstr>DA-155294   Kopi til: </vt:lpwstr>
  </property>
  <property fmtid="{D5CDD505-2E9C-101B-9397-08002B2CF9AE}" pid="15" name="U">
    <vt:lpwstr>249411</vt:lpwstr>
  </property>
  <property fmtid="{D5CDD505-2E9C-101B-9397-08002B2CF9AE}" pid="16" name="PWFileTy">
    <vt:lpwstr>.XLS</vt:lpwstr>
  </property>
  <property fmtid="{D5CDD505-2E9C-101B-9397-08002B2CF9AE}" pid="17" name="Agenda">
    <vt:lpwstr>3592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